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mechatronika II zmiana\zmiana obowiązująca od 2022_2023\"/>
    </mc:Choice>
  </mc:AlternateContent>
  <xr:revisionPtr revIDLastSave="0" documentId="13_ncr:1_{47797FF9-438E-4388-B4DB-BE28B852399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54" i="1"/>
  <c r="C30" i="1"/>
  <c r="C16" i="1"/>
  <c r="C12" i="1"/>
  <c r="C10" i="1"/>
  <c r="C51" i="1" l="1"/>
  <c r="C65" i="1"/>
  <c r="C39" i="1"/>
  <c r="K12" i="1"/>
  <c r="L54" i="1" l="1"/>
  <c r="M54" i="1"/>
  <c r="N54" i="1"/>
  <c r="O54" i="1"/>
  <c r="P54" i="1"/>
  <c r="K54" i="1"/>
  <c r="L42" i="1"/>
  <c r="M42" i="1"/>
  <c r="N42" i="1"/>
  <c r="O42" i="1"/>
  <c r="P42" i="1"/>
  <c r="K42" i="1"/>
  <c r="L30" i="1"/>
  <c r="M30" i="1"/>
  <c r="N30" i="1"/>
  <c r="O30" i="1"/>
  <c r="P30" i="1"/>
  <c r="K30" i="1"/>
  <c r="J56" i="1"/>
  <c r="J57" i="1"/>
  <c r="J58" i="1"/>
  <c r="J59" i="1"/>
  <c r="J60" i="1"/>
  <c r="J61" i="1"/>
  <c r="J62" i="1"/>
  <c r="J63" i="1"/>
  <c r="J64" i="1"/>
  <c r="J55" i="1"/>
  <c r="J44" i="1"/>
  <c r="J45" i="1"/>
  <c r="J46" i="1"/>
  <c r="J47" i="1"/>
  <c r="J48" i="1"/>
  <c r="J49" i="1"/>
  <c r="J50" i="1"/>
  <c r="J43" i="1"/>
  <c r="J32" i="1"/>
  <c r="J33" i="1"/>
  <c r="J34" i="1"/>
  <c r="J35" i="1"/>
  <c r="J36" i="1"/>
  <c r="J37" i="1"/>
  <c r="J38" i="1"/>
  <c r="J31" i="1"/>
  <c r="J18" i="1"/>
  <c r="J19" i="1"/>
  <c r="J20" i="1"/>
  <c r="J21" i="1"/>
  <c r="J22" i="1"/>
  <c r="J23" i="1"/>
  <c r="J24" i="1"/>
  <c r="J25" i="1"/>
  <c r="J26" i="1"/>
  <c r="J27" i="1"/>
  <c r="J28" i="1"/>
  <c r="J17" i="1"/>
  <c r="J14" i="1"/>
  <c r="J15" i="1"/>
  <c r="J13" i="1"/>
  <c r="J11" i="1"/>
  <c r="I56" i="1"/>
  <c r="I57" i="1"/>
  <c r="I58" i="1"/>
  <c r="I59" i="1"/>
  <c r="I60" i="1"/>
  <c r="I61" i="1"/>
  <c r="I62" i="1"/>
  <c r="I63" i="1"/>
  <c r="I64" i="1"/>
  <c r="I55" i="1"/>
  <c r="I44" i="1"/>
  <c r="I45" i="1"/>
  <c r="I46" i="1"/>
  <c r="I47" i="1"/>
  <c r="I48" i="1"/>
  <c r="I49" i="1"/>
  <c r="I50" i="1"/>
  <c r="I43" i="1"/>
  <c r="I32" i="1"/>
  <c r="I33" i="1"/>
  <c r="I34" i="1"/>
  <c r="I35" i="1"/>
  <c r="I36" i="1"/>
  <c r="I37" i="1"/>
  <c r="I38" i="1"/>
  <c r="I31" i="1"/>
  <c r="I18" i="1"/>
  <c r="I19" i="1"/>
  <c r="I20" i="1"/>
  <c r="I21" i="1"/>
  <c r="I22" i="1"/>
  <c r="I23" i="1"/>
  <c r="I24" i="1"/>
  <c r="I25" i="1"/>
  <c r="I26" i="1"/>
  <c r="I27" i="1"/>
  <c r="I28" i="1"/>
  <c r="I17" i="1"/>
  <c r="I15" i="1"/>
  <c r="I14" i="1"/>
  <c r="I13" i="1"/>
  <c r="I11" i="1"/>
  <c r="H56" i="1"/>
  <c r="H57" i="1"/>
  <c r="H58" i="1"/>
  <c r="H59" i="1"/>
  <c r="H60" i="1"/>
  <c r="H61" i="1"/>
  <c r="H62" i="1"/>
  <c r="H63" i="1"/>
  <c r="H64" i="1"/>
  <c r="H55" i="1"/>
  <c r="H44" i="1"/>
  <c r="H45" i="1"/>
  <c r="H46" i="1"/>
  <c r="H47" i="1"/>
  <c r="H48" i="1"/>
  <c r="H49" i="1"/>
  <c r="H50" i="1"/>
  <c r="H43" i="1"/>
  <c r="H32" i="1"/>
  <c r="H33" i="1"/>
  <c r="H34" i="1"/>
  <c r="H35" i="1"/>
  <c r="H36" i="1"/>
  <c r="H37" i="1"/>
  <c r="H38" i="1"/>
  <c r="H31" i="1"/>
  <c r="H18" i="1"/>
  <c r="H19" i="1"/>
  <c r="H20" i="1"/>
  <c r="H21" i="1"/>
  <c r="H22" i="1"/>
  <c r="H23" i="1"/>
  <c r="H24" i="1"/>
  <c r="H25" i="1"/>
  <c r="H26" i="1"/>
  <c r="H27" i="1"/>
  <c r="H28" i="1"/>
  <c r="H17" i="1"/>
  <c r="H14" i="1"/>
  <c r="H15" i="1"/>
  <c r="H13" i="1"/>
  <c r="H11" i="1"/>
  <c r="G56" i="1"/>
  <c r="G57" i="1"/>
  <c r="G58" i="1"/>
  <c r="G59" i="1"/>
  <c r="G60" i="1"/>
  <c r="G61" i="1"/>
  <c r="G62" i="1"/>
  <c r="G63" i="1"/>
  <c r="G64" i="1"/>
  <c r="G55" i="1"/>
  <c r="G44" i="1"/>
  <c r="G45" i="1"/>
  <c r="G46" i="1"/>
  <c r="G47" i="1"/>
  <c r="G48" i="1"/>
  <c r="G49" i="1"/>
  <c r="G50" i="1"/>
  <c r="G43" i="1"/>
  <c r="G32" i="1"/>
  <c r="G33" i="1"/>
  <c r="G34" i="1"/>
  <c r="G35" i="1"/>
  <c r="G36" i="1"/>
  <c r="G37" i="1"/>
  <c r="G38" i="1"/>
  <c r="G31" i="1"/>
  <c r="G18" i="1"/>
  <c r="G19" i="1"/>
  <c r="G20" i="1"/>
  <c r="G21" i="1"/>
  <c r="G22" i="1"/>
  <c r="G23" i="1"/>
  <c r="G24" i="1"/>
  <c r="G25" i="1"/>
  <c r="G26" i="1"/>
  <c r="G27" i="1"/>
  <c r="G28" i="1"/>
  <c r="G17" i="1"/>
  <c r="G14" i="1"/>
  <c r="G15" i="1"/>
  <c r="G13" i="1"/>
  <c r="G11" i="1"/>
  <c r="G10" i="1" s="1"/>
  <c r="F63" i="1"/>
  <c r="F64" i="1"/>
  <c r="F62" i="1"/>
  <c r="F61" i="1"/>
  <c r="F60" i="1"/>
  <c r="F59" i="1"/>
  <c r="F58" i="1"/>
  <c r="F57" i="1"/>
  <c r="F56" i="1"/>
  <c r="F55" i="1"/>
  <c r="F44" i="1"/>
  <c r="F45" i="1"/>
  <c r="F46" i="1"/>
  <c r="F47" i="1"/>
  <c r="F48" i="1"/>
  <c r="F49" i="1"/>
  <c r="F50" i="1"/>
  <c r="F43" i="1"/>
  <c r="F32" i="1"/>
  <c r="F33" i="1"/>
  <c r="F34" i="1"/>
  <c r="F35" i="1"/>
  <c r="F36" i="1"/>
  <c r="F37" i="1"/>
  <c r="F38" i="1"/>
  <c r="F31" i="1"/>
  <c r="F18" i="1"/>
  <c r="F19" i="1"/>
  <c r="F20" i="1"/>
  <c r="F21" i="1"/>
  <c r="F22" i="1"/>
  <c r="F23" i="1"/>
  <c r="F24" i="1"/>
  <c r="F25" i="1"/>
  <c r="F26" i="1"/>
  <c r="F27" i="1"/>
  <c r="F28" i="1"/>
  <c r="F17" i="1"/>
  <c r="F14" i="1"/>
  <c r="F15" i="1"/>
  <c r="F13" i="1"/>
  <c r="F11" i="1"/>
  <c r="E56" i="1"/>
  <c r="E57" i="1"/>
  <c r="E58" i="1"/>
  <c r="E59" i="1"/>
  <c r="E60" i="1"/>
  <c r="E61" i="1"/>
  <c r="E62" i="1"/>
  <c r="E63" i="1"/>
  <c r="E64" i="1"/>
  <c r="E55" i="1"/>
  <c r="E44" i="1"/>
  <c r="E45" i="1"/>
  <c r="E46" i="1"/>
  <c r="E47" i="1"/>
  <c r="E48" i="1"/>
  <c r="E49" i="1"/>
  <c r="E50" i="1"/>
  <c r="E43" i="1"/>
  <c r="E32" i="1"/>
  <c r="E33" i="1"/>
  <c r="E34" i="1"/>
  <c r="E35" i="1"/>
  <c r="E36" i="1"/>
  <c r="E37" i="1"/>
  <c r="E38" i="1"/>
  <c r="E31" i="1"/>
  <c r="E18" i="1"/>
  <c r="E19" i="1"/>
  <c r="E20" i="1"/>
  <c r="E21" i="1"/>
  <c r="E22" i="1"/>
  <c r="E23" i="1"/>
  <c r="E24" i="1"/>
  <c r="E25" i="1"/>
  <c r="E26" i="1"/>
  <c r="E27" i="1"/>
  <c r="E28" i="1"/>
  <c r="E17" i="1"/>
  <c r="E14" i="1"/>
  <c r="E15" i="1"/>
  <c r="E13" i="1"/>
  <c r="E11" i="1"/>
  <c r="E10" i="1" s="1"/>
  <c r="Z54" i="1"/>
  <c r="AA54" i="1"/>
  <c r="AB54" i="1"/>
  <c r="AC54" i="1"/>
  <c r="AD54" i="1"/>
  <c r="Y54" i="1"/>
  <c r="W54" i="1"/>
  <c r="V54" i="1"/>
  <c r="U54" i="1"/>
  <c r="T54" i="1"/>
  <c r="S54" i="1"/>
  <c r="R54" i="1"/>
  <c r="AD42" i="1"/>
  <c r="AC42" i="1"/>
  <c r="AB42" i="1"/>
  <c r="AA42" i="1"/>
  <c r="Z42" i="1"/>
  <c r="Y42" i="1"/>
  <c r="W42" i="1"/>
  <c r="V42" i="1"/>
  <c r="U42" i="1"/>
  <c r="T42" i="1"/>
  <c r="S42" i="1"/>
  <c r="R42" i="1"/>
  <c r="AD30" i="1"/>
  <c r="AC30" i="1"/>
  <c r="AB30" i="1"/>
  <c r="AA30" i="1"/>
  <c r="Z30" i="1"/>
  <c r="Y30" i="1"/>
  <c r="W30" i="1"/>
  <c r="V30" i="1"/>
  <c r="T30" i="1"/>
  <c r="S30" i="1"/>
  <c r="U30" i="1"/>
  <c r="R30" i="1"/>
  <c r="AD16" i="1"/>
  <c r="AC16" i="1"/>
  <c r="AB16" i="1"/>
  <c r="AA16" i="1"/>
  <c r="Z16" i="1"/>
  <c r="Y16" i="1"/>
  <c r="W16" i="1"/>
  <c r="V16" i="1"/>
  <c r="U16" i="1"/>
  <c r="S16" i="1"/>
  <c r="T16" i="1"/>
  <c r="R16" i="1"/>
  <c r="P16" i="1"/>
  <c r="O16" i="1"/>
  <c r="N16" i="1"/>
  <c r="M16" i="1"/>
  <c r="L16" i="1"/>
  <c r="K16" i="1"/>
  <c r="K51" i="1" s="1"/>
  <c r="AD12" i="1"/>
  <c r="AC12" i="1"/>
  <c r="AB12" i="1"/>
  <c r="AA12" i="1"/>
  <c r="Z12" i="1"/>
  <c r="Y12" i="1"/>
  <c r="W12" i="1"/>
  <c r="V12" i="1"/>
  <c r="U12" i="1"/>
  <c r="T12" i="1"/>
  <c r="S12" i="1"/>
  <c r="R12" i="1"/>
  <c r="P12" i="1"/>
  <c r="O12" i="1"/>
  <c r="N12" i="1"/>
  <c r="M12" i="1"/>
  <c r="L12" i="1"/>
  <c r="L10" i="1"/>
  <c r="P39" i="1" l="1"/>
  <c r="Z39" i="1"/>
  <c r="W51" i="1"/>
  <c r="S65" i="1"/>
  <c r="AC39" i="1"/>
  <c r="D26" i="1"/>
  <c r="G12" i="1"/>
  <c r="H10" i="1"/>
  <c r="F10" i="1"/>
  <c r="O39" i="1"/>
  <c r="I10" i="1"/>
  <c r="D20" i="1"/>
  <c r="J10" i="1"/>
  <c r="P65" i="1"/>
  <c r="AD39" i="1"/>
  <c r="D58" i="1"/>
  <c r="Y65" i="1"/>
  <c r="D50" i="1"/>
  <c r="D46" i="1"/>
  <c r="T39" i="1"/>
  <c r="AA39" i="1"/>
  <c r="V51" i="1"/>
  <c r="D24" i="1"/>
  <c r="N39" i="1"/>
  <c r="U65" i="1"/>
  <c r="AA51" i="1"/>
  <c r="I30" i="1"/>
  <c r="O65" i="1"/>
  <c r="U39" i="1"/>
  <c r="T65" i="1"/>
  <c r="W39" i="1"/>
  <c r="S51" i="1"/>
  <c r="W65" i="1"/>
  <c r="E16" i="1"/>
  <c r="F16" i="1"/>
  <c r="D22" i="1"/>
  <c r="H16" i="1"/>
  <c r="H30" i="1"/>
  <c r="J16" i="1"/>
  <c r="P51" i="1"/>
  <c r="N65" i="1"/>
  <c r="R51" i="1"/>
  <c r="M39" i="1"/>
  <c r="V39" i="1"/>
  <c r="T51" i="1"/>
  <c r="AC51" i="1"/>
  <c r="E42" i="1"/>
  <c r="G42" i="1"/>
  <c r="G54" i="1"/>
  <c r="I12" i="1"/>
  <c r="I42" i="1"/>
  <c r="I54" i="1"/>
  <c r="O51" i="1"/>
  <c r="M65" i="1"/>
  <c r="V65" i="1"/>
  <c r="D49" i="1"/>
  <c r="U51" i="1"/>
  <c r="AD51" i="1"/>
  <c r="AD65" i="1"/>
  <c r="J30" i="1"/>
  <c r="N51" i="1"/>
  <c r="AC65" i="1"/>
  <c r="G16" i="1"/>
  <c r="I16" i="1"/>
  <c r="M51" i="1"/>
  <c r="AA65" i="1"/>
  <c r="F30" i="1"/>
  <c r="F54" i="1"/>
  <c r="H42" i="1"/>
  <c r="H54" i="1"/>
  <c r="J12" i="1"/>
  <c r="J42" i="1"/>
  <c r="J54" i="1"/>
  <c r="R65" i="1"/>
  <c r="L39" i="1"/>
  <c r="R39" i="1"/>
  <c r="S39" i="1"/>
  <c r="E30" i="1"/>
  <c r="L65" i="1"/>
  <c r="L51" i="1"/>
  <c r="G30" i="1"/>
  <c r="D59" i="1"/>
  <c r="F42" i="1"/>
  <c r="E54" i="1"/>
  <c r="K39" i="1"/>
  <c r="D34" i="1"/>
  <c r="D38" i="1"/>
  <c r="D62" i="1"/>
  <c r="K65" i="1"/>
  <c r="AB39" i="1"/>
  <c r="F12" i="1"/>
  <c r="H12" i="1"/>
  <c r="E12" i="1"/>
  <c r="Y39" i="1"/>
  <c r="Y51" i="1"/>
  <c r="Z51" i="1"/>
  <c r="Z65" i="1"/>
  <c r="AB51" i="1"/>
  <c r="AB65" i="1"/>
  <c r="D15" i="1"/>
  <c r="D64" i="1"/>
  <c r="D56" i="1"/>
  <c r="D18" i="1"/>
  <c r="D23" i="1"/>
  <c r="D36" i="1"/>
  <c r="D25" i="1"/>
  <c r="D28" i="1"/>
  <c r="D21" i="1"/>
  <c r="D13" i="1"/>
  <c r="D63" i="1"/>
  <c r="D60" i="1"/>
  <c r="D45" i="1"/>
  <c r="D48" i="1"/>
  <c r="D47" i="1"/>
  <c r="D35" i="1"/>
  <c r="D17" i="1"/>
  <c r="D11" i="1"/>
  <c r="D55" i="1"/>
  <c r="D57" i="1"/>
  <c r="D61" i="1"/>
  <c r="D44" i="1"/>
  <c r="D43" i="1"/>
  <c r="D33" i="1"/>
  <c r="D32" i="1"/>
  <c r="D37" i="1"/>
  <c r="D31" i="1"/>
  <c r="D27" i="1"/>
  <c r="D19" i="1"/>
  <c r="D14" i="1"/>
  <c r="D10" i="1" l="1"/>
  <c r="I39" i="1"/>
  <c r="I51" i="1"/>
  <c r="J39" i="1"/>
  <c r="J51" i="1"/>
  <c r="I65" i="1"/>
  <c r="D54" i="1"/>
  <c r="G51" i="1"/>
  <c r="Y40" i="1"/>
  <c r="F51" i="1"/>
  <c r="R66" i="1"/>
  <c r="G65" i="1"/>
  <c r="K40" i="1"/>
  <c r="F65" i="1"/>
  <c r="E51" i="1"/>
  <c r="D42" i="1"/>
  <c r="E39" i="1"/>
  <c r="H51" i="1"/>
  <c r="F39" i="1"/>
  <c r="E65" i="1"/>
  <c r="J65" i="1"/>
  <c r="D30" i="1"/>
  <c r="R52" i="1"/>
  <c r="D16" i="1"/>
  <c r="K52" i="1"/>
  <c r="G39" i="1"/>
  <c r="R40" i="1"/>
  <c r="K66" i="1"/>
  <c r="H39" i="1"/>
  <c r="D12" i="1"/>
  <c r="H65" i="1"/>
  <c r="Y52" i="1"/>
  <c r="Y66" i="1"/>
  <c r="E66" i="1" l="1"/>
  <c r="D65" i="1"/>
  <c r="E52" i="1"/>
  <c r="D51" i="1"/>
  <c r="E40" i="1"/>
  <c r="D39" i="1"/>
</calcChain>
</file>

<file path=xl/sharedStrings.xml><?xml version="1.0" encoding="utf-8"?>
<sst xmlns="http://schemas.openxmlformats.org/spreadsheetml/2006/main" count="199" uniqueCount="97">
  <si>
    <t>3E</t>
  </si>
  <si>
    <t>suma godzin</t>
  </si>
  <si>
    <t>liczba godzin</t>
  </si>
  <si>
    <t>Grupa zajęć specjalizacyjnych z zakresu:</t>
  </si>
  <si>
    <t>30</t>
  </si>
  <si>
    <t>0</t>
  </si>
  <si>
    <r>
      <rPr>
        <b/>
        <sz val="6"/>
        <rFont val="Times New Roman"/>
        <family val="1"/>
        <charset val="238"/>
      </rPr>
      <t>A</t>
    </r>
  </si>
  <si>
    <r>
      <rPr>
        <b/>
        <sz val="6"/>
        <rFont val="Times New Roman"/>
        <family val="1"/>
        <charset val="238"/>
      </rPr>
      <t>Zajęcia ogólne</t>
    </r>
  </si>
  <si>
    <r>
      <rPr>
        <b/>
        <sz val="6"/>
        <rFont val="Times New Roman"/>
        <family val="1"/>
        <charset val="238"/>
      </rPr>
      <t>3</t>
    </r>
  </si>
  <si>
    <r>
      <rPr>
        <b/>
        <sz val="6"/>
        <rFont val="Times New Roman"/>
        <family val="1"/>
        <charset val="238"/>
      </rPr>
      <t>B</t>
    </r>
  </si>
  <si>
    <r>
      <rPr>
        <b/>
        <sz val="6"/>
        <rFont val="Times New Roman"/>
        <family val="1"/>
        <charset val="238"/>
      </rPr>
      <t>Zajęcia humanistyczno-społeczne</t>
    </r>
  </si>
  <si>
    <r>
      <rPr>
        <b/>
        <sz val="6"/>
        <rFont val="Times New Roman"/>
        <family val="1"/>
        <charset val="238"/>
      </rPr>
      <t>2</t>
    </r>
  </si>
  <si>
    <r>
      <rPr>
        <b/>
        <sz val="6"/>
        <rFont val="Times New Roman"/>
        <family val="1"/>
        <charset val="238"/>
      </rPr>
      <t>C</t>
    </r>
  </si>
  <si>
    <r>
      <rPr>
        <b/>
        <sz val="6"/>
        <rFont val="Times New Roman"/>
        <family val="1"/>
        <charset val="238"/>
      </rPr>
      <t>Zajęcia podstawowe i kierunkowe</t>
    </r>
  </si>
  <si>
    <r>
      <rPr>
        <b/>
        <sz val="6"/>
        <rFont val="Times New Roman"/>
        <family val="1"/>
        <charset val="238"/>
      </rPr>
      <t>8</t>
    </r>
  </si>
  <si>
    <r>
      <rPr>
        <b/>
        <sz val="6"/>
        <rFont val="Times New Roman"/>
        <family val="1"/>
        <charset val="238"/>
      </rPr>
      <t>Razem</t>
    </r>
  </si>
  <si>
    <r>
      <rPr>
        <b/>
        <sz val="6"/>
        <rFont val="Times New Roman"/>
        <family val="1"/>
        <charset val="238"/>
      </rPr>
      <t>Egzaminy</t>
    </r>
  </si>
  <si>
    <r>
      <rPr>
        <b/>
        <sz val="6"/>
        <rFont val="Times New Roman"/>
        <family val="1"/>
        <charset val="238"/>
      </rPr>
      <t>b) mechatroniki w systemach produkcyjnych</t>
    </r>
  </si>
  <si>
    <r>
      <rPr>
        <b/>
        <sz val="6"/>
        <rFont val="Times New Roman"/>
        <family val="1"/>
        <charset val="238"/>
      </rPr>
      <t>c) bioniki w systemach mechatronicznych</t>
    </r>
  </si>
  <si>
    <t>3</t>
  </si>
  <si>
    <t>1</t>
  </si>
  <si>
    <t>Język angielski</t>
  </si>
  <si>
    <t>2</t>
  </si>
  <si>
    <t>Przedsiębiorczość innowacyjna</t>
  </si>
  <si>
    <t>25</t>
  </si>
  <si>
    <t>12</t>
  </si>
  <si>
    <t>17</t>
  </si>
  <si>
    <t>Symulacja wytrzymałościowa , przepływowa i cieplna w ujęciu 3D</t>
  </si>
  <si>
    <t>Współrzędnościowa technika pomiarowa</t>
  </si>
  <si>
    <t>2E</t>
  </si>
  <si>
    <t>Metody numeryczne i modelowanie matematyczne w mechatronice</t>
  </si>
  <si>
    <t>Systemy mikroprocesorowe w mechatronice</t>
  </si>
  <si>
    <t>Szybkie prototypowanie (ang. Rapid Prototyping)</t>
  </si>
  <si>
    <t>Inteligentne przetworniki sygnałów i programowalne kontrolery logiczne</t>
  </si>
  <si>
    <t>Integracja systemów mechatronicznych</t>
  </si>
  <si>
    <t>Serwisowanie systemów mechatronicznych</t>
  </si>
  <si>
    <t>10</t>
  </si>
  <si>
    <t>Seminarium magisterskie I</t>
  </si>
  <si>
    <t>Seminarium magisterskie II</t>
  </si>
  <si>
    <t>Studencka praktyka zawodowa</t>
  </si>
  <si>
    <t>18</t>
  </si>
  <si>
    <t>Mechatroniczne układy wykonawcze</t>
  </si>
  <si>
    <t>4E</t>
  </si>
  <si>
    <t>Razem</t>
  </si>
  <si>
    <t>MSP</t>
  </si>
  <si>
    <t>Systemy automatyzacji produkcji</t>
  </si>
  <si>
    <t>Autonomiczne systemy sterowania</t>
  </si>
  <si>
    <t>Metody diagnostyki maszyn i urządzeń</t>
  </si>
  <si>
    <t>Sieci komunikacyjne w przemyśle</t>
  </si>
  <si>
    <t>Programowanie robotów technologicznych</t>
  </si>
  <si>
    <t>Obrabiarki sterowane numerycznie</t>
  </si>
  <si>
    <t>Sztuczna inteligencja w układach mechatronicznych</t>
  </si>
  <si>
    <t>Badanie materiałów i konstrukcji</t>
  </si>
  <si>
    <t>BSM</t>
  </si>
  <si>
    <t>Podstawy biologii</t>
  </si>
  <si>
    <t>Bionika w projektowaniu układów mechatronicznych</t>
  </si>
  <si>
    <t>Biomechanika</t>
  </si>
  <si>
    <t>Bioinformatyka</t>
  </si>
  <si>
    <t>Materiały inżynierskie</t>
  </si>
  <si>
    <t>Modelowanie układów bio- mechatronicznych</t>
  </si>
  <si>
    <t>Projektowanie układów bio- mechatronicznych</t>
  </si>
  <si>
    <t>Metody wytwarzania elementów bio- mechatronicznych</t>
  </si>
  <si>
    <t>Bilans energetyczny organizmów żywych</t>
  </si>
  <si>
    <t>Medyczne urządzenia mechatroniczne</t>
  </si>
  <si>
    <r>
      <rPr>
        <b/>
        <vertAlign val="superscript"/>
        <sz val="6"/>
        <rFont val="Times New Roman"/>
        <family val="1"/>
        <charset val="238"/>
      </rPr>
      <t>p</t>
    </r>
  </si>
  <si>
    <t>Załącznik nr 1 do Uchwały</t>
  </si>
  <si>
    <r>
      <rPr>
        <b/>
        <sz val="6"/>
        <rFont val="Times New Roman"/>
        <family val="1"/>
        <charset val="238"/>
      </rPr>
      <t>Harmonogram realizacji programu studiów w poszczególnych semestrach i latach cyklu kształcenia wraz z przypisaną liczbą punktów ECTS</t>
    </r>
  </si>
  <si>
    <t>Lp.</t>
  </si>
  <si>
    <t>ECTS</t>
  </si>
  <si>
    <t>semestr</t>
  </si>
  <si>
    <t>I</t>
  </si>
  <si>
    <t>II</t>
  </si>
  <si>
    <t>III</t>
  </si>
  <si>
    <t>w</t>
  </si>
  <si>
    <t>c</t>
  </si>
  <si>
    <t>l/w</t>
  </si>
  <si>
    <t>s</t>
  </si>
  <si>
    <t>pz</t>
  </si>
  <si>
    <t>p</t>
  </si>
  <si>
    <t>E</t>
  </si>
  <si>
    <t>Legenda : w - wykład , c - ćwiczenia , l/w - laboratorium/warsztaty, p - projekt , s - seminarium , pz - praktyka zawodowa , kursywą- zajęcia realizowane w formie warsztatów</t>
  </si>
  <si>
    <t>a) mechatroniki w transporcie i logistyce</t>
  </si>
  <si>
    <t>Napędy elektryczne i hybrydowe w środkach transportowych</t>
  </si>
  <si>
    <t>Eksploatacja i niezawodność układów mechatronicznych</t>
  </si>
  <si>
    <t>Układy mechatroniczne w systemach transportowych</t>
  </si>
  <si>
    <t>Przepisy prawne w transporcie osób i rzeczy</t>
  </si>
  <si>
    <t>Negocjacje</t>
  </si>
  <si>
    <t>MwTiL</t>
  </si>
  <si>
    <t>Działalność gospodarcza i zarządzanie finansami przedsiębiorstwa transportowego</t>
  </si>
  <si>
    <t>Normy techniczne w transporcie i projektowanie układów mechatronicznych systemów transportowych</t>
  </si>
  <si>
    <t>Telematyka w środkach transportowych i logistyce</t>
  </si>
  <si>
    <t>Litera "E " przy liczbie punktów ECTS wskazuje egzamin z danych zajęć</t>
  </si>
  <si>
    <t>Kierunek: Mechatronika; Stopień: drugi , Profil: praktyczny, Forma: niestacjonarne</t>
  </si>
  <si>
    <t>Bezpieczeństwo systemów transportowych i obsługi urządzeń mechatronicznych</t>
  </si>
  <si>
    <t>Mikro i nanotechnologie w mechatronice</t>
  </si>
  <si>
    <t>Rok ak . wejścia planu : 2022/2023</t>
  </si>
  <si>
    <t>Data aktualizacji: 21-04-2022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</si>
</sst>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color rgb="FF000000"/>
      <name val="Arial"/>
      <family val="2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b/>
      <vertAlign val="superscript"/>
      <sz val="6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FF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3"/>
  </cellStyleXfs>
  <cellXfs count="56">
    <xf numFmtId="0" fontId="0" fillId="0" borderId="0" xfId="0"/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5" borderId="23" xfId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3" fillId="4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"/>
  <sheetViews>
    <sheetView tabSelected="1" zoomScale="170" zoomScaleNormal="170" workbookViewId="0">
      <selection activeCell="A18" sqref="A18:XFD18"/>
    </sheetView>
  </sheetViews>
  <sheetFormatPr defaultColWidth="8.85546875" defaultRowHeight="8.25" x14ac:dyDescent="0.15"/>
  <cols>
    <col min="1" max="1" width="4.140625" style="20" customWidth="1"/>
    <col min="2" max="2" width="51" style="20" customWidth="1"/>
    <col min="3" max="3" width="3" style="20"/>
    <col min="4" max="4" width="5.140625" style="20" customWidth="1"/>
    <col min="5" max="5" width="2.7109375" style="20"/>
    <col min="6" max="6" width="3.85546875" style="20" customWidth="1"/>
    <col min="7" max="7" width="3.42578125" style="20" customWidth="1"/>
    <col min="8" max="8" width="2.7109375" style="20" customWidth="1"/>
    <col min="9" max="9" width="2" style="20"/>
    <col min="10" max="10" width="2.5703125" style="20" bestFit="1" customWidth="1"/>
    <col min="11" max="11" width="3.28515625" style="20" customWidth="1"/>
    <col min="12" max="12" width="2.28515625" style="20" bestFit="1" customWidth="1"/>
    <col min="13" max="14" width="2.140625" style="20" bestFit="1" customWidth="1"/>
    <col min="15" max="15" width="2.28515625" style="20" bestFit="1" customWidth="1"/>
    <col min="16" max="16" width="3.28515625" style="20" customWidth="1"/>
    <col min="17" max="17" width="2" style="20"/>
    <col min="18" max="18" width="3.7109375" style="20" customWidth="1"/>
    <col min="19" max="20" width="2.140625" style="20" bestFit="1" customWidth="1"/>
    <col min="21" max="21" width="3.140625" style="20" customWidth="1"/>
    <col min="22" max="22" width="2.140625" style="20" bestFit="1" customWidth="1"/>
    <col min="23" max="23" width="3" style="20" bestFit="1" customWidth="1"/>
    <col min="24" max="24" width="2" style="20"/>
    <col min="25" max="25" width="2.28515625" style="20" bestFit="1" customWidth="1"/>
    <col min="26" max="26" width="2.7109375" style="20" customWidth="1"/>
    <col min="27" max="29" width="2.140625" style="20" bestFit="1" customWidth="1"/>
    <col min="30" max="30" width="1.7109375" style="20" bestFit="1" customWidth="1"/>
    <col min="31" max="31" width="3.5703125" style="20" customWidth="1"/>
    <col min="32" max="16384" width="8.85546875" style="20"/>
  </cols>
  <sheetData>
    <row r="1" spans="1:31" x14ac:dyDescent="0.15">
      <c r="A1" s="19" t="s">
        <v>65</v>
      </c>
    </row>
    <row r="3" spans="1:31" ht="9.75" x14ac:dyDescent="0.15">
      <c r="A3" s="29" t="s">
        <v>66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5" spans="1:31" ht="9.75" x14ac:dyDescent="0.15">
      <c r="A5" s="30" t="s">
        <v>92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7" spans="1:31" ht="9.75" x14ac:dyDescent="0.15">
      <c r="A7" s="52" t="s">
        <v>67</v>
      </c>
      <c r="B7" s="52" t="s">
        <v>95</v>
      </c>
      <c r="C7" s="53" t="s">
        <v>68</v>
      </c>
      <c r="D7" s="54" t="s">
        <v>1</v>
      </c>
      <c r="E7" s="49" t="s">
        <v>69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</row>
    <row r="8" spans="1:31" ht="9.75" x14ac:dyDescent="0.15">
      <c r="A8" s="52"/>
      <c r="B8" s="52"/>
      <c r="C8" s="53"/>
      <c r="D8" s="55"/>
      <c r="E8" s="49" t="s">
        <v>2</v>
      </c>
      <c r="F8" s="50"/>
      <c r="G8" s="50"/>
      <c r="H8" s="50"/>
      <c r="I8" s="50"/>
      <c r="J8" s="51"/>
      <c r="K8" s="49" t="s">
        <v>70</v>
      </c>
      <c r="L8" s="50"/>
      <c r="M8" s="50"/>
      <c r="N8" s="50"/>
      <c r="O8" s="50"/>
      <c r="P8" s="50"/>
      <c r="Q8" s="51"/>
      <c r="R8" s="49" t="s">
        <v>71</v>
      </c>
      <c r="S8" s="50"/>
      <c r="T8" s="50"/>
      <c r="U8" s="50"/>
      <c r="V8" s="50"/>
      <c r="W8" s="50"/>
      <c r="X8" s="51"/>
      <c r="Y8" s="49" t="s">
        <v>72</v>
      </c>
      <c r="Z8" s="50"/>
      <c r="AA8" s="50"/>
      <c r="AB8" s="50"/>
      <c r="AC8" s="50"/>
      <c r="AD8" s="50"/>
      <c r="AE8" s="51"/>
    </row>
    <row r="9" spans="1:31" ht="10.5" thickBot="1" x14ac:dyDescent="0.2">
      <c r="A9" s="21"/>
      <c r="B9" s="21" t="s">
        <v>96</v>
      </c>
      <c r="C9" s="13"/>
      <c r="D9" s="21"/>
      <c r="E9" s="21" t="s">
        <v>73</v>
      </c>
      <c r="F9" s="21" t="s">
        <v>74</v>
      </c>
      <c r="G9" s="21" t="s">
        <v>75</v>
      </c>
      <c r="H9" s="21" t="s">
        <v>64</v>
      </c>
      <c r="I9" s="21" t="s">
        <v>76</v>
      </c>
      <c r="J9" s="21" t="s">
        <v>77</v>
      </c>
      <c r="K9" s="21" t="s">
        <v>73</v>
      </c>
      <c r="L9" s="21" t="s">
        <v>74</v>
      </c>
      <c r="M9" s="21" t="s">
        <v>75</v>
      </c>
      <c r="N9" s="21" t="s">
        <v>78</v>
      </c>
      <c r="O9" s="21" t="s">
        <v>76</v>
      </c>
      <c r="P9" s="21" t="s">
        <v>77</v>
      </c>
      <c r="Q9" s="13" t="s">
        <v>79</v>
      </c>
      <c r="R9" s="21" t="s">
        <v>73</v>
      </c>
      <c r="S9" s="21" t="s">
        <v>74</v>
      </c>
      <c r="T9" s="21" t="s">
        <v>75</v>
      </c>
      <c r="U9" s="21" t="s">
        <v>78</v>
      </c>
      <c r="V9" s="21" t="s">
        <v>76</v>
      </c>
      <c r="W9" s="21" t="s">
        <v>77</v>
      </c>
      <c r="X9" s="13" t="s">
        <v>79</v>
      </c>
      <c r="Y9" s="21" t="s">
        <v>73</v>
      </c>
      <c r="Z9" s="21" t="s">
        <v>74</v>
      </c>
      <c r="AA9" s="21" t="s">
        <v>75</v>
      </c>
      <c r="AB9" s="21" t="s">
        <v>78</v>
      </c>
      <c r="AC9" s="21" t="s">
        <v>76</v>
      </c>
      <c r="AD9" s="21" t="s">
        <v>77</v>
      </c>
      <c r="AE9" s="13" t="s">
        <v>79</v>
      </c>
    </row>
    <row r="10" spans="1:31" ht="10.5" thickBot="1" x14ac:dyDescent="0.2">
      <c r="A10" s="27" t="s">
        <v>6</v>
      </c>
      <c r="B10" s="9" t="s">
        <v>7</v>
      </c>
      <c r="C10" s="10">
        <f>SUM(C11:C11)</f>
        <v>3</v>
      </c>
      <c r="D10" s="10">
        <f>SUM(E10:J10)</f>
        <v>24</v>
      </c>
      <c r="E10" s="10">
        <f>SUM(E11:E11)</f>
        <v>0</v>
      </c>
      <c r="F10" s="10">
        <f>SUM(F11:F11)</f>
        <v>24</v>
      </c>
      <c r="G10" s="10">
        <f>SUM(G11:G11)</f>
        <v>0</v>
      </c>
      <c r="H10" s="10">
        <f>SUM(H11:H11)</f>
        <v>0</v>
      </c>
      <c r="I10" s="10">
        <f>SUM(I11:I11)</f>
        <v>0</v>
      </c>
      <c r="J10" s="10">
        <f>SUM(J11:J11)</f>
        <v>0</v>
      </c>
      <c r="K10" s="10" t="s">
        <v>5</v>
      </c>
      <c r="L10" s="10">
        <f>SUM(L11:L11)</f>
        <v>24</v>
      </c>
      <c r="M10" s="10" t="s">
        <v>5</v>
      </c>
      <c r="N10" s="10" t="s">
        <v>5</v>
      </c>
      <c r="O10" s="10" t="s">
        <v>5</v>
      </c>
      <c r="P10" s="10" t="s">
        <v>5</v>
      </c>
      <c r="Q10" s="10" t="s">
        <v>19</v>
      </c>
      <c r="R10" s="10" t="s">
        <v>5</v>
      </c>
      <c r="S10" s="10" t="s">
        <v>5</v>
      </c>
      <c r="T10" s="10" t="s">
        <v>5</v>
      </c>
      <c r="U10" s="10" t="s">
        <v>5</v>
      </c>
      <c r="V10" s="10" t="s">
        <v>5</v>
      </c>
      <c r="W10" s="10" t="s">
        <v>5</v>
      </c>
      <c r="X10" s="10" t="s">
        <v>5</v>
      </c>
      <c r="Y10" s="10" t="s">
        <v>5</v>
      </c>
      <c r="Z10" s="10" t="s">
        <v>5</v>
      </c>
      <c r="AA10" s="10" t="s">
        <v>5</v>
      </c>
      <c r="AB10" s="10" t="s">
        <v>5</v>
      </c>
      <c r="AC10" s="10" t="s">
        <v>5</v>
      </c>
      <c r="AD10" s="10" t="s">
        <v>5</v>
      </c>
      <c r="AE10" s="10" t="s">
        <v>5</v>
      </c>
    </row>
    <row r="11" spans="1:31" ht="10.5" thickBot="1" x14ac:dyDescent="0.25">
      <c r="A11" s="25">
        <v>1</v>
      </c>
      <c r="B11" s="1" t="s">
        <v>21</v>
      </c>
      <c r="C11" s="4">
        <v>3</v>
      </c>
      <c r="D11" s="5">
        <f>E11+F11+G11+H11+I11+J11</f>
        <v>24</v>
      </c>
      <c r="E11" s="12">
        <f t="shared" ref="E11:J11" si="0">SUM(K11,R11,Y11)</f>
        <v>0</v>
      </c>
      <c r="F11" s="12">
        <f t="shared" si="0"/>
        <v>24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3"/>
      <c r="L11" s="2">
        <v>24</v>
      </c>
      <c r="M11" s="3"/>
      <c r="N11" s="3"/>
      <c r="O11" s="3"/>
      <c r="P11" s="3"/>
      <c r="Q11" s="23" t="s">
        <v>0</v>
      </c>
      <c r="R11" s="3"/>
      <c r="S11" s="3"/>
      <c r="T11" s="3"/>
      <c r="U11" s="3"/>
      <c r="V11" s="3"/>
      <c r="W11" s="3"/>
      <c r="X11" s="23"/>
      <c r="Y11" s="3"/>
      <c r="Z11" s="3"/>
      <c r="AA11" s="3"/>
      <c r="AB11" s="3"/>
      <c r="AC11" s="3"/>
      <c r="AD11" s="3"/>
      <c r="AE11" s="23"/>
    </row>
    <row r="12" spans="1:31" ht="10.5" thickBot="1" x14ac:dyDescent="0.2">
      <c r="A12" s="27" t="s">
        <v>9</v>
      </c>
      <c r="B12" s="9" t="s">
        <v>10</v>
      </c>
      <c r="C12" s="10">
        <f>SUM(C13:C15)</f>
        <v>5</v>
      </c>
      <c r="D12" s="10">
        <f>SUM(E12:J12)</f>
        <v>62</v>
      </c>
      <c r="E12" s="10">
        <f t="shared" ref="E12:P12" si="1">SUM(E13:E15)</f>
        <v>46</v>
      </c>
      <c r="F12" s="10">
        <f t="shared" si="1"/>
        <v>8</v>
      </c>
      <c r="G12" s="10">
        <f t="shared" si="1"/>
        <v>0</v>
      </c>
      <c r="H12" s="10">
        <f t="shared" si="1"/>
        <v>8</v>
      </c>
      <c r="I12" s="10">
        <f t="shared" si="1"/>
        <v>0</v>
      </c>
      <c r="J12" s="10">
        <f t="shared" si="1"/>
        <v>0</v>
      </c>
      <c r="K12" s="10">
        <f t="shared" si="1"/>
        <v>16</v>
      </c>
      <c r="L12" s="10">
        <f t="shared" si="1"/>
        <v>8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 t="s">
        <v>22</v>
      </c>
      <c r="R12" s="10">
        <f t="shared" ref="R12:W12" si="2">SUM(R13:R15)</f>
        <v>0</v>
      </c>
      <c r="S12" s="10">
        <f t="shared" si="2"/>
        <v>0</v>
      </c>
      <c r="T12" s="10">
        <f t="shared" si="2"/>
        <v>0</v>
      </c>
      <c r="U12" s="10">
        <f t="shared" si="2"/>
        <v>0</v>
      </c>
      <c r="V12" s="10">
        <f t="shared" si="2"/>
        <v>0</v>
      </c>
      <c r="W12" s="10">
        <f t="shared" si="2"/>
        <v>0</v>
      </c>
      <c r="X12" s="10" t="s">
        <v>5</v>
      </c>
      <c r="Y12" s="10">
        <f t="shared" ref="Y12:AD12" si="3">SUM(Y13:Y15)</f>
        <v>30</v>
      </c>
      <c r="Z12" s="10">
        <f t="shared" si="3"/>
        <v>0</v>
      </c>
      <c r="AA12" s="10">
        <f t="shared" si="3"/>
        <v>0</v>
      </c>
      <c r="AB12" s="10">
        <f t="shared" si="3"/>
        <v>8</v>
      </c>
      <c r="AC12" s="10">
        <f t="shared" si="3"/>
        <v>0</v>
      </c>
      <c r="AD12" s="10">
        <f t="shared" si="3"/>
        <v>0</v>
      </c>
      <c r="AE12" s="10" t="s">
        <v>19</v>
      </c>
    </row>
    <row r="13" spans="1:31" ht="10.5" thickBot="1" x14ac:dyDescent="0.25">
      <c r="A13" s="25">
        <v>1</v>
      </c>
      <c r="B13" s="1" t="s">
        <v>23</v>
      </c>
      <c r="C13" s="4">
        <v>1</v>
      </c>
      <c r="D13" s="5">
        <f>E13+F13+G13+H13+I13+J13</f>
        <v>8</v>
      </c>
      <c r="E13" s="12">
        <f t="shared" ref="E13:J13" si="4">SUM(K13,R13,Y13)</f>
        <v>8</v>
      </c>
      <c r="F13" s="12">
        <f t="shared" si="4"/>
        <v>0</v>
      </c>
      <c r="G13" s="12">
        <f t="shared" si="4"/>
        <v>0</v>
      </c>
      <c r="H13" s="12">
        <f t="shared" si="4"/>
        <v>0</v>
      </c>
      <c r="I13" s="12">
        <f t="shared" si="4"/>
        <v>0</v>
      </c>
      <c r="J13" s="12">
        <f t="shared" si="4"/>
        <v>0</v>
      </c>
      <c r="K13" s="2">
        <v>8</v>
      </c>
      <c r="L13" s="2"/>
      <c r="M13" s="3"/>
      <c r="N13" s="3"/>
      <c r="O13" s="3"/>
      <c r="P13" s="3"/>
      <c r="Q13" s="23" t="s">
        <v>20</v>
      </c>
      <c r="R13" s="3"/>
      <c r="S13" s="3"/>
      <c r="T13" s="3"/>
      <c r="U13" s="3"/>
      <c r="V13" s="3"/>
      <c r="W13" s="3"/>
      <c r="X13" s="23"/>
      <c r="Y13" s="2"/>
      <c r="Z13" s="2"/>
      <c r="AA13" s="2"/>
      <c r="AB13" s="2"/>
      <c r="AC13" s="2"/>
      <c r="AD13" s="2"/>
      <c r="AE13" s="23"/>
    </row>
    <row r="14" spans="1:31" ht="10.5" thickBot="1" x14ac:dyDescent="0.25">
      <c r="A14" s="25">
        <v>2</v>
      </c>
      <c r="B14" s="1" t="s">
        <v>86</v>
      </c>
      <c r="C14" s="4">
        <v>1</v>
      </c>
      <c r="D14" s="5">
        <f t="shared" ref="D14:D28" si="5">E14+F14+G14+H14+I14+J14</f>
        <v>16</v>
      </c>
      <c r="E14" s="12">
        <f t="shared" ref="E14:E28" si="6">SUM(K14,R14,Y14)</f>
        <v>8</v>
      </c>
      <c r="F14" s="12">
        <f t="shared" ref="F14:F28" si="7">SUM(L14,S14,Z14)</f>
        <v>8</v>
      </c>
      <c r="G14" s="12">
        <f t="shared" ref="G14:G28" si="8">SUM(M14,T14,AA14)</f>
        <v>0</v>
      </c>
      <c r="H14" s="12">
        <f t="shared" ref="H14:H28" si="9">SUM(N14,U14,AB14)</f>
        <v>0</v>
      </c>
      <c r="I14" s="12">
        <f>SUM(O14,V14,AC14)</f>
        <v>0</v>
      </c>
      <c r="J14" s="12">
        <f t="shared" ref="J14:J28" si="10">SUM(P14,W14,AD14)</f>
        <v>0</v>
      </c>
      <c r="K14" s="2">
        <v>8</v>
      </c>
      <c r="L14" s="2">
        <v>8</v>
      </c>
      <c r="M14" s="3"/>
      <c r="N14" s="3"/>
      <c r="O14" s="3"/>
      <c r="P14" s="3"/>
      <c r="Q14" s="23" t="s">
        <v>20</v>
      </c>
      <c r="R14" s="3"/>
      <c r="S14" s="3"/>
      <c r="T14" s="3"/>
      <c r="U14" s="3"/>
      <c r="V14" s="3"/>
      <c r="W14" s="3"/>
      <c r="X14" s="23"/>
      <c r="Y14" s="2"/>
      <c r="Z14" s="2"/>
      <c r="AA14" s="2"/>
      <c r="AB14" s="2"/>
      <c r="AC14" s="2"/>
      <c r="AD14" s="2"/>
      <c r="AE14" s="23"/>
    </row>
    <row r="15" spans="1:31" ht="10.5" thickBot="1" x14ac:dyDescent="0.25">
      <c r="A15" s="26">
        <v>3</v>
      </c>
      <c r="B15" s="1" t="s">
        <v>85</v>
      </c>
      <c r="C15" s="4">
        <v>3</v>
      </c>
      <c r="D15" s="5">
        <f t="shared" si="5"/>
        <v>38</v>
      </c>
      <c r="E15" s="12">
        <f t="shared" si="6"/>
        <v>30</v>
      </c>
      <c r="F15" s="12">
        <f t="shared" si="7"/>
        <v>0</v>
      </c>
      <c r="G15" s="12">
        <f t="shared" si="8"/>
        <v>0</v>
      </c>
      <c r="H15" s="12">
        <f t="shared" si="9"/>
        <v>8</v>
      </c>
      <c r="I15" s="12">
        <f>SUM(O15,V15,AC15)</f>
        <v>0</v>
      </c>
      <c r="J15" s="12">
        <f t="shared" si="10"/>
        <v>0</v>
      </c>
      <c r="K15" s="3"/>
      <c r="L15" s="3"/>
      <c r="M15" s="3"/>
      <c r="N15" s="3"/>
      <c r="O15" s="3"/>
      <c r="P15" s="3"/>
      <c r="Q15" s="23"/>
      <c r="R15" s="3"/>
      <c r="S15" s="3"/>
      <c r="T15" s="3"/>
      <c r="U15" s="3"/>
      <c r="V15" s="3"/>
      <c r="W15" s="3"/>
      <c r="X15" s="23"/>
      <c r="Y15" s="2">
        <v>30</v>
      </c>
      <c r="Z15" s="2"/>
      <c r="AA15" s="2"/>
      <c r="AB15" s="2">
        <v>8</v>
      </c>
      <c r="AC15" s="2"/>
      <c r="AD15" s="2"/>
      <c r="AE15" s="23" t="s">
        <v>0</v>
      </c>
    </row>
    <row r="16" spans="1:31" ht="10.5" thickBot="1" x14ac:dyDescent="0.2">
      <c r="A16" s="2" t="s">
        <v>12</v>
      </c>
      <c r="B16" s="14" t="s">
        <v>13</v>
      </c>
      <c r="C16" s="10">
        <f>SUM(C17:C28)</f>
        <v>54</v>
      </c>
      <c r="D16" s="10">
        <f>SUM(E16:J16)</f>
        <v>577</v>
      </c>
      <c r="E16" s="10">
        <f t="shared" ref="E16:P16" si="11">SUM(E17:E28)</f>
        <v>86</v>
      </c>
      <c r="F16" s="10">
        <f t="shared" si="11"/>
        <v>23</v>
      </c>
      <c r="G16" s="10">
        <f t="shared" si="11"/>
        <v>39</v>
      </c>
      <c r="H16" s="10">
        <f t="shared" si="11"/>
        <v>46</v>
      </c>
      <c r="I16" s="10">
        <f t="shared" si="11"/>
        <v>23</v>
      </c>
      <c r="J16" s="10">
        <f t="shared" si="11"/>
        <v>360</v>
      </c>
      <c r="K16" s="10">
        <f t="shared" si="11"/>
        <v>70</v>
      </c>
      <c r="L16" s="10">
        <f t="shared" si="11"/>
        <v>23</v>
      </c>
      <c r="M16" s="10">
        <f t="shared" si="11"/>
        <v>23</v>
      </c>
      <c r="N16" s="10">
        <f t="shared" si="11"/>
        <v>38</v>
      </c>
      <c r="O16" s="10">
        <f t="shared" si="11"/>
        <v>0</v>
      </c>
      <c r="P16" s="10">
        <f t="shared" si="11"/>
        <v>180</v>
      </c>
      <c r="Q16" s="10" t="s">
        <v>24</v>
      </c>
      <c r="R16" s="10">
        <f t="shared" ref="R16:W16" si="12">SUM(R17:R28)</f>
        <v>8</v>
      </c>
      <c r="S16" s="10">
        <f t="shared" si="12"/>
        <v>0</v>
      </c>
      <c r="T16" s="10">
        <f t="shared" si="12"/>
        <v>8</v>
      </c>
      <c r="U16" s="10">
        <f t="shared" si="12"/>
        <v>8</v>
      </c>
      <c r="V16" s="10">
        <f t="shared" si="12"/>
        <v>8</v>
      </c>
      <c r="W16" s="10">
        <f t="shared" si="12"/>
        <v>180</v>
      </c>
      <c r="X16" s="10" t="s">
        <v>25</v>
      </c>
      <c r="Y16" s="10">
        <f t="shared" ref="Y16:AD16" si="13">SUM(Y17:Y28)</f>
        <v>8</v>
      </c>
      <c r="Z16" s="10">
        <f t="shared" si="13"/>
        <v>0</v>
      </c>
      <c r="AA16" s="10">
        <f t="shared" si="13"/>
        <v>8</v>
      </c>
      <c r="AB16" s="10">
        <f t="shared" si="13"/>
        <v>0</v>
      </c>
      <c r="AC16" s="10">
        <f t="shared" si="13"/>
        <v>15</v>
      </c>
      <c r="AD16" s="10">
        <f t="shared" si="13"/>
        <v>0</v>
      </c>
      <c r="AE16" s="10" t="s">
        <v>26</v>
      </c>
    </row>
    <row r="17" spans="1:31" ht="10.5" thickBot="1" x14ac:dyDescent="0.25">
      <c r="A17" s="25">
        <v>1</v>
      </c>
      <c r="B17" s="1" t="s">
        <v>94</v>
      </c>
      <c r="C17" s="4">
        <v>1</v>
      </c>
      <c r="D17" s="5">
        <f t="shared" si="5"/>
        <v>16</v>
      </c>
      <c r="E17" s="12">
        <f t="shared" si="6"/>
        <v>8</v>
      </c>
      <c r="F17" s="12">
        <f t="shared" si="7"/>
        <v>0</v>
      </c>
      <c r="G17" s="12">
        <f t="shared" si="8"/>
        <v>8</v>
      </c>
      <c r="H17" s="12">
        <f t="shared" si="9"/>
        <v>0</v>
      </c>
      <c r="I17" s="12">
        <f>SUM(O17,V17,AC17)</f>
        <v>0</v>
      </c>
      <c r="J17" s="12">
        <f t="shared" si="10"/>
        <v>0</v>
      </c>
      <c r="K17" s="2">
        <v>8</v>
      </c>
      <c r="L17" s="2"/>
      <c r="M17" s="2">
        <v>8</v>
      </c>
      <c r="N17" s="2"/>
      <c r="O17" s="2"/>
      <c r="P17" s="2"/>
      <c r="Q17" s="23" t="s">
        <v>20</v>
      </c>
      <c r="R17" s="2"/>
      <c r="S17" s="2"/>
      <c r="T17" s="2"/>
      <c r="U17" s="2"/>
      <c r="V17" s="2"/>
      <c r="W17" s="2"/>
      <c r="X17" s="23"/>
      <c r="Y17" s="2"/>
      <c r="Z17" s="2"/>
      <c r="AA17" s="2"/>
      <c r="AB17" s="2"/>
      <c r="AC17" s="2"/>
      <c r="AD17" s="2"/>
      <c r="AE17" s="23"/>
    </row>
    <row r="18" spans="1:31" ht="10.5" thickBot="1" x14ac:dyDescent="0.25">
      <c r="A18" s="25">
        <v>2</v>
      </c>
      <c r="B18" s="11" t="s">
        <v>27</v>
      </c>
      <c r="C18" s="4">
        <v>3</v>
      </c>
      <c r="D18" s="5">
        <f t="shared" si="5"/>
        <v>24</v>
      </c>
      <c r="E18" s="12">
        <f t="shared" si="6"/>
        <v>8</v>
      </c>
      <c r="F18" s="12">
        <f t="shared" si="7"/>
        <v>0</v>
      </c>
      <c r="G18" s="12">
        <f t="shared" si="8"/>
        <v>8</v>
      </c>
      <c r="H18" s="12">
        <f t="shared" si="9"/>
        <v>8</v>
      </c>
      <c r="I18" s="12">
        <f t="shared" ref="I18:I28" si="14">SUM(O18,V18,AC18)</f>
        <v>0</v>
      </c>
      <c r="J18" s="12">
        <f t="shared" si="10"/>
        <v>0</v>
      </c>
      <c r="K18" s="2"/>
      <c r="L18" s="2"/>
      <c r="M18" s="2"/>
      <c r="N18" s="2"/>
      <c r="O18" s="2"/>
      <c r="P18" s="2"/>
      <c r="Q18" s="23"/>
      <c r="R18" s="2">
        <v>8</v>
      </c>
      <c r="S18" s="2"/>
      <c r="T18" s="2">
        <v>8</v>
      </c>
      <c r="U18" s="2">
        <v>8</v>
      </c>
      <c r="V18" s="2"/>
      <c r="W18" s="2"/>
      <c r="X18" s="23" t="s">
        <v>19</v>
      </c>
      <c r="Y18" s="2"/>
      <c r="Z18" s="2"/>
      <c r="AA18" s="2"/>
      <c r="AB18" s="2"/>
      <c r="AC18" s="2"/>
      <c r="AD18" s="2"/>
      <c r="AE18" s="23"/>
    </row>
    <row r="19" spans="1:31" ht="10.5" thickBot="1" x14ac:dyDescent="0.25">
      <c r="A19" s="25">
        <v>3</v>
      </c>
      <c r="B19" s="15" t="s">
        <v>28</v>
      </c>
      <c r="C19" s="4">
        <v>2</v>
      </c>
      <c r="D19" s="5">
        <f t="shared" si="5"/>
        <v>16</v>
      </c>
      <c r="E19" s="12">
        <f t="shared" si="6"/>
        <v>8</v>
      </c>
      <c r="F19" s="12">
        <f t="shared" si="7"/>
        <v>0</v>
      </c>
      <c r="G19" s="12">
        <f t="shared" si="8"/>
        <v>8</v>
      </c>
      <c r="H19" s="12">
        <f t="shared" si="9"/>
        <v>0</v>
      </c>
      <c r="I19" s="12">
        <f t="shared" si="14"/>
        <v>0</v>
      </c>
      <c r="J19" s="12">
        <f t="shared" si="10"/>
        <v>0</v>
      </c>
      <c r="K19" s="2"/>
      <c r="L19" s="2"/>
      <c r="M19" s="2"/>
      <c r="N19" s="2"/>
      <c r="O19" s="2"/>
      <c r="P19" s="2"/>
      <c r="Q19" s="23"/>
      <c r="R19" s="2"/>
      <c r="S19" s="2"/>
      <c r="T19" s="2"/>
      <c r="U19" s="2"/>
      <c r="V19" s="2"/>
      <c r="W19" s="2"/>
      <c r="X19" s="23"/>
      <c r="Y19" s="2">
        <v>8</v>
      </c>
      <c r="Z19" s="2"/>
      <c r="AA19" s="2">
        <v>8</v>
      </c>
      <c r="AB19" s="2"/>
      <c r="AC19" s="2"/>
      <c r="AD19" s="2"/>
      <c r="AE19" s="23" t="s">
        <v>29</v>
      </c>
    </row>
    <row r="20" spans="1:31" ht="10.5" thickBot="1" x14ac:dyDescent="0.25">
      <c r="A20" s="25">
        <v>4</v>
      </c>
      <c r="B20" s="15" t="s">
        <v>30</v>
      </c>
      <c r="C20" s="4">
        <v>3</v>
      </c>
      <c r="D20" s="5">
        <f t="shared" si="5"/>
        <v>30</v>
      </c>
      <c r="E20" s="12">
        <f t="shared" si="6"/>
        <v>15</v>
      </c>
      <c r="F20" s="12">
        <f t="shared" si="7"/>
        <v>15</v>
      </c>
      <c r="G20" s="12">
        <f t="shared" si="8"/>
        <v>0</v>
      </c>
      <c r="H20" s="12">
        <f t="shared" si="9"/>
        <v>0</v>
      </c>
      <c r="I20" s="12">
        <f t="shared" si="14"/>
        <v>0</v>
      </c>
      <c r="J20" s="12">
        <f t="shared" si="10"/>
        <v>0</v>
      </c>
      <c r="K20" s="2">
        <v>15</v>
      </c>
      <c r="L20" s="2">
        <v>15</v>
      </c>
      <c r="M20" s="2"/>
      <c r="N20" s="2"/>
      <c r="O20" s="2"/>
      <c r="P20" s="2"/>
      <c r="Q20" s="23" t="s">
        <v>0</v>
      </c>
      <c r="R20" s="2"/>
      <c r="S20" s="2"/>
      <c r="T20" s="2"/>
      <c r="U20" s="2"/>
      <c r="V20" s="2"/>
      <c r="W20" s="2"/>
      <c r="X20" s="23"/>
      <c r="Y20" s="2"/>
      <c r="Z20" s="2"/>
      <c r="AA20" s="2"/>
      <c r="AB20" s="2"/>
      <c r="AC20" s="2"/>
      <c r="AD20" s="2"/>
      <c r="AE20" s="23"/>
    </row>
    <row r="21" spans="1:31" ht="10.5" thickBot="1" x14ac:dyDescent="0.25">
      <c r="A21" s="25">
        <v>5</v>
      </c>
      <c r="B21" s="1" t="s">
        <v>31</v>
      </c>
      <c r="C21" s="4">
        <v>1</v>
      </c>
      <c r="D21" s="5">
        <f t="shared" si="5"/>
        <v>16</v>
      </c>
      <c r="E21" s="12">
        <f t="shared" si="6"/>
        <v>8</v>
      </c>
      <c r="F21" s="12">
        <f t="shared" si="7"/>
        <v>8</v>
      </c>
      <c r="G21" s="12">
        <f t="shared" si="8"/>
        <v>0</v>
      </c>
      <c r="H21" s="12">
        <f t="shared" si="9"/>
        <v>0</v>
      </c>
      <c r="I21" s="12">
        <f t="shared" si="14"/>
        <v>0</v>
      </c>
      <c r="J21" s="12">
        <f t="shared" si="10"/>
        <v>0</v>
      </c>
      <c r="K21" s="2">
        <v>8</v>
      </c>
      <c r="L21" s="2">
        <v>8</v>
      </c>
      <c r="M21" s="2"/>
      <c r="N21" s="2"/>
      <c r="O21" s="2"/>
      <c r="P21" s="2"/>
      <c r="Q21" s="23" t="s">
        <v>20</v>
      </c>
      <c r="R21" s="2"/>
      <c r="S21" s="2"/>
      <c r="T21" s="2"/>
      <c r="U21" s="2"/>
      <c r="V21" s="2"/>
      <c r="W21" s="2"/>
      <c r="X21" s="23"/>
      <c r="Y21" s="2"/>
      <c r="Z21" s="2"/>
      <c r="AA21" s="2"/>
      <c r="AB21" s="2"/>
      <c r="AC21" s="2"/>
      <c r="AD21" s="2"/>
      <c r="AE21" s="23"/>
    </row>
    <row r="22" spans="1:31" ht="10.5" thickBot="1" x14ac:dyDescent="0.25">
      <c r="A22" s="25">
        <v>6</v>
      </c>
      <c r="B22" s="15" t="s">
        <v>32</v>
      </c>
      <c r="C22" s="4">
        <v>3</v>
      </c>
      <c r="D22" s="5">
        <f t="shared" si="5"/>
        <v>23</v>
      </c>
      <c r="E22" s="12">
        <f t="shared" si="6"/>
        <v>8</v>
      </c>
      <c r="F22" s="12">
        <f t="shared" si="7"/>
        <v>0</v>
      </c>
      <c r="G22" s="12">
        <f t="shared" si="8"/>
        <v>15</v>
      </c>
      <c r="H22" s="12">
        <f t="shared" si="9"/>
        <v>0</v>
      </c>
      <c r="I22" s="12">
        <f t="shared" si="14"/>
        <v>0</v>
      </c>
      <c r="J22" s="12">
        <f t="shared" si="10"/>
        <v>0</v>
      </c>
      <c r="K22" s="2">
        <v>8</v>
      </c>
      <c r="L22" s="2"/>
      <c r="M22" s="2">
        <v>15</v>
      </c>
      <c r="N22" s="2"/>
      <c r="O22" s="2"/>
      <c r="P22" s="2"/>
      <c r="Q22" s="23" t="s">
        <v>19</v>
      </c>
      <c r="R22" s="2"/>
      <c r="S22" s="2"/>
      <c r="T22" s="2"/>
      <c r="U22" s="2"/>
      <c r="V22" s="2"/>
      <c r="W22" s="2"/>
      <c r="X22" s="23"/>
      <c r="Y22" s="2"/>
      <c r="Z22" s="2"/>
      <c r="AA22" s="2"/>
      <c r="AB22" s="2"/>
      <c r="AC22" s="2"/>
      <c r="AD22" s="2"/>
      <c r="AE22" s="23"/>
    </row>
    <row r="23" spans="1:31" ht="10.5" thickBot="1" x14ac:dyDescent="0.25">
      <c r="A23" s="25">
        <v>7</v>
      </c>
      <c r="B23" s="15" t="s">
        <v>33</v>
      </c>
      <c r="C23" s="4">
        <v>3</v>
      </c>
      <c r="D23" s="5">
        <f t="shared" si="5"/>
        <v>23</v>
      </c>
      <c r="E23" s="12">
        <f t="shared" si="6"/>
        <v>8</v>
      </c>
      <c r="F23" s="12">
        <f t="shared" si="7"/>
        <v>0</v>
      </c>
      <c r="G23" s="12">
        <f t="shared" si="8"/>
        <v>0</v>
      </c>
      <c r="H23" s="12">
        <f t="shared" si="9"/>
        <v>15</v>
      </c>
      <c r="I23" s="12">
        <f t="shared" si="14"/>
        <v>0</v>
      </c>
      <c r="J23" s="12">
        <f t="shared" si="10"/>
        <v>0</v>
      </c>
      <c r="K23" s="2">
        <v>8</v>
      </c>
      <c r="L23" s="2"/>
      <c r="M23" s="2"/>
      <c r="N23" s="2">
        <v>15</v>
      </c>
      <c r="O23" s="2"/>
      <c r="P23" s="2"/>
      <c r="Q23" s="23" t="s">
        <v>19</v>
      </c>
      <c r="R23" s="2"/>
      <c r="S23" s="2"/>
      <c r="T23" s="2"/>
      <c r="U23" s="2"/>
      <c r="V23" s="2"/>
      <c r="W23" s="2"/>
      <c r="X23" s="23"/>
      <c r="Y23" s="2"/>
      <c r="Z23" s="2"/>
      <c r="AA23" s="2"/>
      <c r="AB23" s="2"/>
      <c r="AC23" s="2"/>
      <c r="AD23" s="2"/>
      <c r="AE23" s="23"/>
    </row>
    <row r="24" spans="1:31" ht="10.5" thickBot="1" x14ac:dyDescent="0.25">
      <c r="A24" s="25">
        <v>8</v>
      </c>
      <c r="B24" s="15" t="s">
        <v>34</v>
      </c>
      <c r="C24" s="4">
        <v>3</v>
      </c>
      <c r="D24" s="5">
        <f t="shared" si="5"/>
        <v>23</v>
      </c>
      <c r="E24" s="12">
        <f t="shared" si="6"/>
        <v>8</v>
      </c>
      <c r="F24" s="12">
        <f t="shared" si="7"/>
        <v>0</v>
      </c>
      <c r="G24" s="12">
        <f t="shared" si="8"/>
        <v>0</v>
      </c>
      <c r="H24" s="12">
        <f t="shared" si="9"/>
        <v>15</v>
      </c>
      <c r="I24" s="12">
        <f t="shared" si="14"/>
        <v>0</v>
      </c>
      <c r="J24" s="12">
        <f t="shared" si="10"/>
        <v>0</v>
      </c>
      <c r="K24" s="2">
        <v>8</v>
      </c>
      <c r="L24" s="2"/>
      <c r="M24" s="2"/>
      <c r="N24" s="2">
        <v>15</v>
      </c>
      <c r="O24" s="2"/>
      <c r="P24" s="2"/>
      <c r="Q24" s="23" t="s">
        <v>19</v>
      </c>
      <c r="R24" s="2"/>
      <c r="S24" s="2"/>
      <c r="T24" s="2"/>
      <c r="U24" s="2"/>
      <c r="V24" s="2"/>
      <c r="W24" s="2"/>
      <c r="X24" s="23"/>
      <c r="Y24" s="2"/>
      <c r="Z24" s="2"/>
      <c r="AA24" s="2"/>
      <c r="AB24" s="2"/>
      <c r="AC24" s="2"/>
      <c r="AD24" s="2"/>
      <c r="AE24" s="23"/>
    </row>
    <row r="25" spans="1:31" ht="10.5" thickBot="1" x14ac:dyDescent="0.25">
      <c r="A25" s="25">
        <v>9</v>
      </c>
      <c r="B25" s="15" t="s">
        <v>35</v>
      </c>
      <c r="C25" s="4">
        <v>3</v>
      </c>
      <c r="D25" s="5">
        <f t="shared" si="5"/>
        <v>23</v>
      </c>
      <c r="E25" s="12">
        <f t="shared" si="6"/>
        <v>15</v>
      </c>
      <c r="F25" s="12">
        <f t="shared" si="7"/>
        <v>0</v>
      </c>
      <c r="G25" s="12">
        <f t="shared" si="8"/>
        <v>0</v>
      </c>
      <c r="H25" s="12">
        <f t="shared" si="9"/>
        <v>8</v>
      </c>
      <c r="I25" s="12">
        <f t="shared" si="14"/>
        <v>0</v>
      </c>
      <c r="J25" s="12">
        <f t="shared" si="10"/>
        <v>0</v>
      </c>
      <c r="K25" s="2">
        <v>15</v>
      </c>
      <c r="L25" s="2"/>
      <c r="M25" s="2"/>
      <c r="N25" s="2">
        <v>8</v>
      </c>
      <c r="O25" s="2"/>
      <c r="P25" s="2"/>
      <c r="Q25" s="23" t="s">
        <v>19</v>
      </c>
      <c r="R25" s="2"/>
      <c r="S25" s="2"/>
      <c r="T25" s="2"/>
      <c r="U25" s="2"/>
      <c r="V25" s="2"/>
      <c r="W25" s="2"/>
      <c r="X25" s="23"/>
      <c r="Y25" s="2"/>
      <c r="Z25" s="2"/>
      <c r="AA25" s="2"/>
      <c r="AB25" s="2"/>
      <c r="AC25" s="2"/>
      <c r="AD25" s="2"/>
      <c r="AE25" s="23"/>
    </row>
    <row r="26" spans="1:31" ht="10.5" thickBot="1" x14ac:dyDescent="0.25">
      <c r="A26" s="25">
        <v>10</v>
      </c>
      <c r="B26" s="1" t="s">
        <v>37</v>
      </c>
      <c r="C26" s="4">
        <v>1</v>
      </c>
      <c r="D26" s="5">
        <f t="shared" si="5"/>
        <v>8</v>
      </c>
      <c r="E26" s="12">
        <f t="shared" si="6"/>
        <v>0</v>
      </c>
      <c r="F26" s="12">
        <f t="shared" si="7"/>
        <v>0</v>
      </c>
      <c r="G26" s="12">
        <f t="shared" si="8"/>
        <v>0</v>
      </c>
      <c r="H26" s="12">
        <f t="shared" si="9"/>
        <v>0</v>
      </c>
      <c r="I26" s="12">
        <f t="shared" si="14"/>
        <v>8</v>
      </c>
      <c r="J26" s="12">
        <f t="shared" si="10"/>
        <v>0</v>
      </c>
      <c r="K26" s="2"/>
      <c r="L26" s="2"/>
      <c r="M26" s="2"/>
      <c r="N26" s="2"/>
      <c r="O26" s="2"/>
      <c r="P26" s="2"/>
      <c r="Q26" s="23"/>
      <c r="R26" s="2"/>
      <c r="S26" s="2"/>
      <c r="T26" s="2"/>
      <c r="U26" s="2"/>
      <c r="V26" s="2">
        <v>8</v>
      </c>
      <c r="W26" s="2"/>
      <c r="X26" s="23" t="s">
        <v>20</v>
      </c>
      <c r="Y26" s="2"/>
      <c r="Z26" s="2"/>
      <c r="AA26" s="2"/>
      <c r="AB26" s="2"/>
      <c r="AC26" s="2"/>
      <c r="AD26" s="2"/>
      <c r="AE26" s="23"/>
    </row>
    <row r="27" spans="1:31" ht="10.5" thickBot="1" x14ac:dyDescent="0.25">
      <c r="A27" s="25">
        <v>11</v>
      </c>
      <c r="B27" s="1" t="s">
        <v>38</v>
      </c>
      <c r="C27" s="4">
        <v>15</v>
      </c>
      <c r="D27" s="5">
        <f t="shared" si="5"/>
        <v>15</v>
      </c>
      <c r="E27" s="12">
        <f t="shared" si="6"/>
        <v>0</v>
      </c>
      <c r="F27" s="12">
        <f t="shared" si="7"/>
        <v>0</v>
      </c>
      <c r="G27" s="12">
        <f t="shared" si="8"/>
        <v>0</v>
      </c>
      <c r="H27" s="12">
        <f t="shared" si="9"/>
        <v>0</v>
      </c>
      <c r="I27" s="12">
        <f t="shared" si="14"/>
        <v>15</v>
      </c>
      <c r="J27" s="12">
        <f t="shared" si="10"/>
        <v>0</v>
      </c>
      <c r="K27" s="2"/>
      <c r="L27" s="2"/>
      <c r="M27" s="2"/>
      <c r="N27" s="2"/>
      <c r="O27" s="2"/>
      <c r="P27" s="2"/>
      <c r="Q27" s="23"/>
      <c r="R27" s="2"/>
      <c r="S27" s="2"/>
      <c r="T27" s="2"/>
      <c r="U27" s="2"/>
      <c r="V27" s="2"/>
      <c r="W27" s="2"/>
      <c r="X27" s="23"/>
      <c r="Y27" s="2"/>
      <c r="Z27" s="2"/>
      <c r="AA27" s="2"/>
      <c r="AB27" s="2"/>
      <c r="AC27" s="2">
        <v>15</v>
      </c>
      <c r="AD27" s="2"/>
      <c r="AE27" s="23">
        <v>15</v>
      </c>
    </row>
    <row r="28" spans="1:31" ht="10.5" thickBot="1" x14ac:dyDescent="0.25">
      <c r="A28" s="25">
        <v>12</v>
      </c>
      <c r="B28" s="15" t="s">
        <v>39</v>
      </c>
      <c r="C28" s="4">
        <v>16</v>
      </c>
      <c r="D28" s="5">
        <f t="shared" si="5"/>
        <v>360</v>
      </c>
      <c r="E28" s="12">
        <f t="shared" si="6"/>
        <v>0</v>
      </c>
      <c r="F28" s="12">
        <f t="shared" si="7"/>
        <v>0</v>
      </c>
      <c r="G28" s="12">
        <f t="shared" si="8"/>
        <v>0</v>
      </c>
      <c r="H28" s="12">
        <f t="shared" si="9"/>
        <v>0</v>
      </c>
      <c r="I28" s="12">
        <f t="shared" si="14"/>
        <v>0</v>
      </c>
      <c r="J28" s="12">
        <f t="shared" si="10"/>
        <v>360</v>
      </c>
      <c r="K28" s="2"/>
      <c r="L28" s="2"/>
      <c r="M28" s="2"/>
      <c r="N28" s="2"/>
      <c r="O28" s="2"/>
      <c r="P28" s="2">
        <v>180</v>
      </c>
      <c r="Q28" s="23">
        <v>8</v>
      </c>
      <c r="R28" s="2"/>
      <c r="S28" s="2"/>
      <c r="T28" s="2"/>
      <c r="U28" s="2"/>
      <c r="V28" s="2"/>
      <c r="W28" s="2">
        <v>180</v>
      </c>
      <c r="X28" s="23">
        <v>8</v>
      </c>
      <c r="Y28" s="2"/>
      <c r="Z28" s="2"/>
      <c r="AA28" s="2"/>
      <c r="AB28" s="2"/>
      <c r="AC28" s="2"/>
      <c r="AD28" s="2"/>
      <c r="AE28" s="23">
        <v>0</v>
      </c>
    </row>
    <row r="29" spans="1:31" ht="10.5" thickBot="1" x14ac:dyDescent="0.2">
      <c r="A29" s="47" t="s">
        <v>3</v>
      </c>
      <c r="B29" s="4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0.5" thickBot="1" x14ac:dyDescent="0.2">
      <c r="A30" s="28" t="s">
        <v>87</v>
      </c>
      <c r="B30" s="24" t="s">
        <v>81</v>
      </c>
      <c r="C30" s="10">
        <f>SUM(C31:C38)</f>
        <v>28</v>
      </c>
      <c r="D30" s="10">
        <f>SUM(E30:J30)</f>
        <v>255</v>
      </c>
      <c r="E30" s="10">
        <f>SUM(E31:E38)</f>
        <v>100</v>
      </c>
      <c r="F30" s="10">
        <f t="shared" ref="F30:J30" si="15">SUM(F31:F38)</f>
        <v>54</v>
      </c>
      <c r="G30" s="10">
        <f t="shared" si="15"/>
        <v>24</v>
      </c>
      <c r="H30" s="10">
        <f t="shared" si="15"/>
        <v>77</v>
      </c>
      <c r="I30" s="10">
        <f t="shared" si="15"/>
        <v>0</v>
      </c>
      <c r="J30" s="10">
        <f t="shared" si="15"/>
        <v>0</v>
      </c>
      <c r="K30" s="10">
        <f>SUM(K31:K38)</f>
        <v>0</v>
      </c>
      <c r="L30" s="10">
        <f t="shared" ref="L30:P30" si="16">SUM(L31:L38)</f>
        <v>0</v>
      </c>
      <c r="M30" s="10">
        <f t="shared" si="16"/>
        <v>0</v>
      </c>
      <c r="N30" s="10">
        <f t="shared" si="16"/>
        <v>0</v>
      </c>
      <c r="O30" s="10">
        <f t="shared" si="16"/>
        <v>0</v>
      </c>
      <c r="P30" s="10">
        <f t="shared" si="16"/>
        <v>0</v>
      </c>
      <c r="Q30" s="10" t="s">
        <v>5</v>
      </c>
      <c r="R30" s="10">
        <f t="shared" ref="R30:W30" si="17">SUM(R31:R38)</f>
        <v>61</v>
      </c>
      <c r="S30" s="10">
        <f t="shared" si="17"/>
        <v>38</v>
      </c>
      <c r="T30" s="10">
        <f t="shared" si="17"/>
        <v>8</v>
      </c>
      <c r="U30" s="10">
        <f t="shared" si="17"/>
        <v>61</v>
      </c>
      <c r="V30" s="10">
        <f t="shared" si="17"/>
        <v>0</v>
      </c>
      <c r="W30" s="10">
        <f t="shared" si="17"/>
        <v>0</v>
      </c>
      <c r="X30" s="10" t="s">
        <v>40</v>
      </c>
      <c r="Y30" s="10">
        <f t="shared" ref="Y30:AD30" si="18">SUM(Y31:Y38)</f>
        <v>39</v>
      </c>
      <c r="Z30" s="10">
        <f t="shared" si="18"/>
        <v>16</v>
      </c>
      <c r="AA30" s="10">
        <f t="shared" si="18"/>
        <v>16</v>
      </c>
      <c r="AB30" s="10">
        <f t="shared" si="18"/>
        <v>16</v>
      </c>
      <c r="AC30" s="10">
        <f t="shared" si="18"/>
        <v>0</v>
      </c>
      <c r="AD30" s="10">
        <f t="shared" si="18"/>
        <v>0</v>
      </c>
      <c r="AE30" s="10" t="s">
        <v>36</v>
      </c>
    </row>
    <row r="31" spans="1:31" ht="10.5" thickBot="1" x14ac:dyDescent="0.25">
      <c r="A31" s="25">
        <v>1</v>
      </c>
      <c r="B31" s="11" t="s">
        <v>89</v>
      </c>
      <c r="C31" s="4">
        <v>6</v>
      </c>
      <c r="D31" s="5">
        <f t="shared" ref="D31:D38" si="19">E31+F31+G31+H31+I31+J31</f>
        <v>48</v>
      </c>
      <c r="E31" s="12">
        <f t="shared" ref="E31:J38" si="20">SUM(K31,R31,Y31)</f>
        <v>16</v>
      </c>
      <c r="F31" s="12">
        <f t="shared" si="20"/>
        <v>16</v>
      </c>
      <c r="G31" s="12">
        <f t="shared" si="20"/>
        <v>0</v>
      </c>
      <c r="H31" s="12">
        <f t="shared" si="20"/>
        <v>16</v>
      </c>
      <c r="I31" s="12">
        <f t="shared" si="20"/>
        <v>0</v>
      </c>
      <c r="J31" s="12">
        <f t="shared" si="20"/>
        <v>0</v>
      </c>
      <c r="K31" s="3"/>
      <c r="L31" s="3"/>
      <c r="M31" s="3"/>
      <c r="N31" s="3"/>
      <c r="O31" s="3"/>
      <c r="P31" s="3"/>
      <c r="Q31" s="23"/>
      <c r="R31" s="2">
        <v>8</v>
      </c>
      <c r="S31" s="2">
        <v>8</v>
      </c>
      <c r="T31" s="2"/>
      <c r="U31" s="2">
        <v>8</v>
      </c>
      <c r="V31" s="2"/>
      <c r="W31" s="2"/>
      <c r="X31" s="23" t="s">
        <v>19</v>
      </c>
      <c r="Y31" s="2">
        <v>8</v>
      </c>
      <c r="Z31" s="2">
        <v>8</v>
      </c>
      <c r="AA31" s="2"/>
      <c r="AB31" s="2">
        <v>8</v>
      </c>
      <c r="AC31" s="2"/>
      <c r="AD31" s="2"/>
      <c r="AE31" s="23" t="s">
        <v>0</v>
      </c>
    </row>
    <row r="32" spans="1:31" ht="10.5" thickBot="1" x14ac:dyDescent="0.25">
      <c r="A32" s="25">
        <v>2</v>
      </c>
      <c r="B32" s="15" t="s">
        <v>83</v>
      </c>
      <c r="C32" s="4">
        <v>3</v>
      </c>
      <c r="D32" s="5">
        <f t="shared" si="19"/>
        <v>23</v>
      </c>
      <c r="E32" s="12">
        <f t="shared" si="20"/>
        <v>15</v>
      </c>
      <c r="F32" s="12">
        <f t="shared" si="20"/>
        <v>0</v>
      </c>
      <c r="G32" s="12">
        <f t="shared" si="20"/>
        <v>0</v>
      </c>
      <c r="H32" s="12">
        <f t="shared" si="20"/>
        <v>8</v>
      </c>
      <c r="I32" s="12">
        <f t="shared" si="20"/>
        <v>0</v>
      </c>
      <c r="J32" s="12">
        <f t="shared" si="20"/>
        <v>0</v>
      </c>
      <c r="K32" s="3"/>
      <c r="L32" s="3"/>
      <c r="M32" s="3"/>
      <c r="N32" s="3"/>
      <c r="O32" s="3"/>
      <c r="P32" s="3"/>
      <c r="Q32" s="23"/>
      <c r="R32" s="2">
        <v>15</v>
      </c>
      <c r="S32" s="2"/>
      <c r="T32" s="2"/>
      <c r="U32" s="2">
        <v>8</v>
      </c>
      <c r="V32" s="2"/>
      <c r="W32" s="2"/>
      <c r="X32" s="23" t="s">
        <v>19</v>
      </c>
      <c r="Y32" s="2"/>
      <c r="Z32" s="2"/>
      <c r="AA32" s="2"/>
      <c r="AB32" s="2"/>
      <c r="AC32" s="2"/>
      <c r="AD32" s="2"/>
      <c r="AE32" s="23"/>
    </row>
    <row r="33" spans="1:31" ht="10.5" thickBot="1" x14ac:dyDescent="0.25">
      <c r="A33" s="25">
        <v>3</v>
      </c>
      <c r="B33" s="15" t="s">
        <v>41</v>
      </c>
      <c r="C33" s="4">
        <v>2</v>
      </c>
      <c r="D33" s="5">
        <f t="shared" si="19"/>
        <v>16</v>
      </c>
      <c r="E33" s="12">
        <f t="shared" si="20"/>
        <v>8</v>
      </c>
      <c r="F33" s="12">
        <f t="shared" si="20"/>
        <v>0</v>
      </c>
      <c r="G33" s="12">
        <f t="shared" si="20"/>
        <v>8</v>
      </c>
      <c r="H33" s="12">
        <f t="shared" si="20"/>
        <v>0</v>
      </c>
      <c r="I33" s="12">
        <f t="shared" si="20"/>
        <v>0</v>
      </c>
      <c r="J33" s="12">
        <f t="shared" si="20"/>
        <v>0</v>
      </c>
      <c r="K33" s="3"/>
      <c r="L33" s="3"/>
      <c r="M33" s="3"/>
      <c r="N33" s="3"/>
      <c r="O33" s="3"/>
      <c r="P33" s="3"/>
      <c r="Q33" s="23"/>
      <c r="R33" s="2"/>
      <c r="S33" s="2"/>
      <c r="T33" s="2"/>
      <c r="U33" s="2"/>
      <c r="V33" s="2"/>
      <c r="W33" s="2"/>
      <c r="X33" s="23"/>
      <c r="Y33" s="2">
        <v>8</v>
      </c>
      <c r="Z33" s="2"/>
      <c r="AA33" s="2">
        <v>8</v>
      </c>
      <c r="AB33" s="2"/>
      <c r="AC33" s="2"/>
      <c r="AD33" s="2"/>
      <c r="AE33" s="23" t="s">
        <v>22</v>
      </c>
    </row>
    <row r="34" spans="1:31" ht="10.5" thickBot="1" x14ac:dyDescent="0.25">
      <c r="A34" s="25">
        <v>4</v>
      </c>
      <c r="B34" s="15" t="s">
        <v>88</v>
      </c>
      <c r="C34" s="4">
        <v>4</v>
      </c>
      <c r="D34" s="5">
        <f t="shared" si="19"/>
        <v>38</v>
      </c>
      <c r="E34" s="12">
        <f t="shared" si="20"/>
        <v>8</v>
      </c>
      <c r="F34" s="12">
        <f t="shared" si="20"/>
        <v>15</v>
      </c>
      <c r="G34" s="12">
        <f t="shared" si="20"/>
        <v>0</v>
      </c>
      <c r="H34" s="12">
        <f t="shared" si="20"/>
        <v>15</v>
      </c>
      <c r="I34" s="12">
        <f t="shared" si="20"/>
        <v>0</v>
      </c>
      <c r="J34" s="12">
        <f t="shared" si="20"/>
        <v>0</v>
      </c>
      <c r="K34" s="3"/>
      <c r="L34" s="3"/>
      <c r="M34" s="3"/>
      <c r="N34" s="3"/>
      <c r="O34" s="3"/>
      <c r="P34" s="3"/>
      <c r="Q34" s="23"/>
      <c r="R34" s="2">
        <v>8</v>
      </c>
      <c r="S34" s="2">
        <v>15</v>
      </c>
      <c r="T34" s="2"/>
      <c r="U34" s="2">
        <v>15</v>
      </c>
      <c r="V34" s="2"/>
      <c r="W34" s="2"/>
      <c r="X34" s="23" t="s">
        <v>42</v>
      </c>
      <c r="Y34" s="2"/>
      <c r="Z34" s="2"/>
      <c r="AA34" s="2"/>
      <c r="AB34" s="2"/>
      <c r="AC34" s="2"/>
      <c r="AD34" s="2"/>
      <c r="AE34" s="23"/>
    </row>
    <row r="35" spans="1:31" ht="10.5" thickBot="1" x14ac:dyDescent="0.25">
      <c r="A35" s="25">
        <v>5</v>
      </c>
      <c r="B35" s="15" t="s">
        <v>84</v>
      </c>
      <c r="C35" s="4">
        <v>4</v>
      </c>
      <c r="D35" s="5">
        <f t="shared" si="19"/>
        <v>31</v>
      </c>
      <c r="E35" s="12">
        <f t="shared" si="20"/>
        <v>15</v>
      </c>
      <c r="F35" s="12">
        <f t="shared" si="20"/>
        <v>8</v>
      </c>
      <c r="G35" s="12">
        <f t="shared" si="20"/>
        <v>0</v>
      </c>
      <c r="H35" s="12">
        <f t="shared" si="20"/>
        <v>8</v>
      </c>
      <c r="I35" s="12">
        <f t="shared" si="20"/>
        <v>0</v>
      </c>
      <c r="J35" s="12">
        <f t="shared" si="20"/>
        <v>0</v>
      </c>
      <c r="K35" s="3"/>
      <c r="L35" s="3"/>
      <c r="M35" s="3"/>
      <c r="N35" s="3"/>
      <c r="O35" s="3"/>
      <c r="P35" s="3"/>
      <c r="Q35" s="23"/>
      <c r="R35" s="2"/>
      <c r="S35" s="2"/>
      <c r="T35" s="2"/>
      <c r="U35" s="2"/>
      <c r="V35" s="2"/>
      <c r="W35" s="2"/>
      <c r="X35" s="23"/>
      <c r="Y35" s="2">
        <v>15</v>
      </c>
      <c r="Z35" s="2">
        <v>8</v>
      </c>
      <c r="AA35" s="2"/>
      <c r="AB35" s="2">
        <v>8</v>
      </c>
      <c r="AC35" s="2"/>
      <c r="AD35" s="2"/>
      <c r="AE35" s="23" t="s">
        <v>42</v>
      </c>
    </row>
    <row r="36" spans="1:31" ht="10.5" thickBot="1" x14ac:dyDescent="0.25">
      <c r="A36" s="25">
        <v>6</v>
      </c>
      <c r="B36" s="15" t="s">
        <v>93</v>
      </c>
      <c r="C36" s="4">
        <v>4</v>
      </c>
      <c r="D36" s="5">
        <f t="shared" si="19"/>
        <v>45</v>
      </c>
      <c r="E36" s="12">
        <f t="shared" si="20"/>
        <v>15</v>
      </c>
      <c r="F36" s="12">
        <f t="shared" si="20"/>
        <v>0</v>
      </c>
      <c r="G36" s="12">
        <f t="shared" si="20"/>
        <v>0</v>
      </c>
      <c r="H36" s="12">
        <f t="shared" si="20"/>
        <v>30</v>
      </c>
      <c r="I36" s="12">
        <f t="shared" si="20"/>
        <v>0</v>
      </c>
      <c r="J36" s="12">
        <f t="shared" si="20"/>
        <v>0</v>
      </c>
      <c r="K36" s="3"/>
      <c r="L36" s="3"/>
      <c r="M36" s="3"/>
      <c r="N36" s="3"/>
      <c r="O36" s="3"/>
      <c r="P36" s="3"/>
      <c r="Q36" s="23"/>
      <c r="R36" s="2">
        <v>15</v>
      </c>
      <c r="S36" s="2"/>
      <c r="T36" s="2"/>
      <c r="U36" s="2">
        <v>30</v>
      </c>
      <c r="V36" s="2"/>
      <c r="W36" s="2"/>
      <c r="X36" s="23" t="s">
        <v>42</v>
      </c>
      <c r="Y36" s="2"/>
      <c r="Z36" s="2"/>
      <c r="AA36" s="2"/>
      <c r="AB36" s="2"/>
      <c r="AC36" s="2"/>
      <c r="AD36" s="2"/>
      <c r="AE36" s="23"/>
    </row>
    <row r="37" spans="1:31" ht="10.5" thickBot="1" x14ac:dyDescent="0.25">
      <c r="A37" s="25">
        <v>7</v>
      </c>
      <c r="B37" s="15" t="s">
        <v>82</v>
      </c>
      <c r="C37" s="4">
        <v>4</v>
      </c>
      <c r="D37" s="5">
        <f t="shared" si="19"/>
        <v>38</v>
      </c>
      <c r="E37" s="12">
        <f t="shared" si="20"/>
        <v>15</v>
      </c>
      <c r="F37" s="12">
        <f t="shared" si="20"/>
        <v>15</v>
      </c>
      <c r="G37" s="12">
        <f t="shared" si="20"/>
        <v>8</v>
      </c>
      <c r="H37" s="12">
        <f t="shared" si="20"/>
        <v>0</v>
      </c>
      <c r="I37" s="12">
        <f t="shared" si="20"/>
        <v>0</v>
      </c>
      <c r="J37" s="12">
        <f t="shared" si="20"/>
        <v>0</v>
      </c>
      <c r="K37" s="3"/>
      <c r="L37" s="3"/>
      <c r="M37" s="3"/>
      <c r="N37" s="3"/>
      <c r="O37" s="3"/>
      <c r="P37" s="3"/>
      <c r="Q37" s="23"/>
      <c r="R37" s="2">
        <v>15</v>
      </c>
      <c r="S37" s="2">
        <v>15</v>
      </c>
      <c r="T37" s="2">
        <v>8</v>
      </c>
      <c r="U37" s="2"/>
      <c r="V37" s="2"/>
      <c r="W37" s="2"/>
      <c r="X37" s="23" t="s">
        <v>42</v>
      </c>
      <c r="Y37" s="2"/>
      <c r="Z37" s="2"/>
      <c r="AA37" s="2"/>
      <c r="AB37" s="2"/>
      <c r="AC37" s="2"/>
      <c r="AD37" s="2"/>
      <c r="AE37" s="23"/>
    </row>
    <row r="38" spans="1:31" ht="10.5" thickBot="1" x14ac:dyDescent="0.25">
      <c r="A38" s="25">
        <v>8</v>
      </c>
      <c r="B38" s="1" t="s">
        <v>90</v>
      </c>
      <c r="C38" s="4">
        <v>1</v>
      </c>
      <c r="D38" s="5">
        <f t="shared" si="19"/>
        <v>16</v>
      </c>
      <c r="E38" s="12">
        <f t="shared" si="20"/>
        <v>8</v>
      </c>
      <c r="F38" s="12">
        <f t="shared" si="20"/>
        <v>0</v>
      </c>
      <c r="G38" s="12">
        <f t="shared" si="20"/>
        <v>8</v>
      </c>
      <c r="H38" s="12">
        <f t="shared" si="20"/>
        <v>0</v>
      </c>
      <c r="I38" s="12">
        <f t="shared" si="20"/>
        <v>0</v>
      </c>
      <c r="J38" s="12">
        <f t="shared" si="20"/>
        <v>0</v>
      </c>
      <c r="K38" s="3"/>
      <c r="L38" s="3"/>
      <c r="M38" s="3"/>
      <c r="N38" s="3"/>
      <c r="O38" s="3"/>
      <c r="P38" s="3"/>
      <c r="Q38" s="23"/>
      <c r="R38" s="2"/>
      <c r="S38" s="2"/>
      <c r="T38" s="2"/>
      <c r="U38" s="2"/>
      <c r="V38" s="2"/>
      <c r="W38" s="2"/>
      <c r="X38" s="23"/>
      <c r="Y38" s="2">
        <v>8</v>
      </c>
      <c r="Z38" s="2"/>
      <c r="AA38" s="2">
        <v>8</v>
      </c>
      <c r="AB38" s="2"/>
      <c r="AC38" s="2"/>
      <c r="AD38" s="2"/>
      <c r="AE38" s="23" t="s">
        <v>20</v>
      </c>
    </row>
    <row r="39" spans="1:31" ht="10.5" thickBot="1" x14ac:dyDescent="0.25">
      <c r="A39" s="43" t="s">
        <v>43</v>
      </c>
      <c r="B39" s="44"/>
      <c r="C39" s="6">
        <f>SUM(C30,C16,C12,C10)</f>
        <v>90</v>
      </c>
      <c r="D39" s="6">
        <f>SUM(E39:J39)</f>
        <v>918</v>
      </c>
      <c r="E39" s="6">
        <f>SUM(E10,E12,E16,E30)</f>
        <v>232</v>
      </c>
      <c r="F39" s="6">
        <f>SUM(F10,F12,F16,F30)</f>
        <v>109</v>
      </c>
      <c r="G39" s="6">
        <f>SUM(G10,G12,G16,G30)</f>
        <v>63</v>
      </c>
      <c r="H39" s="6">
        <f>SUM(H10,H12,H16,H30)</f>
        <v>131</v>
      </c>
      <c r="I39" s="6">
        <f>SUM(I10,I12,I16,I30)</f>
        <v>23</v>
      </c>
      <c r="J39" s="6">
        <f>SUM(J10,J12,J16,J30)</f>
        <v>360</v>
      </c>
      <c r="K39" s="6">
        <f>SUM(K10,K12,K16,K30)</f>
        <v>86</v>
      </c>
      <c r="L39" s="6">
        <f>SUM(L10,L12,L16,L30)</f>
        <v>55</v>
      </c>
      <c r="M39" s="6">
        <f>SUM(M10,M12,M16,M30)</f>
        <v>23</v>
      </c>
      <c r="N39" s="6">
        <f>SUM(N10,N12,N16,N30)</f>
        <v>38</v>
      </c>
      <c r="O39" s="6">
        <f>SUM(O10,O12,O16,O30)</f>
        <v>0</v>
      </c>
      <c r="P39" s="6">
        <f>SUM(P10,P12,P16,P30)</f>
        <v>180</v>
      </c>
      <c r="Q39" s="6" t="s">
        <v>4</v>
      </c>
      <c r="R39" s="6">
        <f>SUM(R10,R12,R16,R30)</f>
        <v>69</v>
      </c>
      <c r="S39" s="6">
        <f>SUM(S10,S12,S16,S30)</f>
        <v>38</v>
      </c>
      <c r="T39" s="6">
        <f>SUM(T10,T12,T16,T30)</f>
        <v>16</v>
      </c>
      <c r="U39" s="6">
        <f>SUM(U10,U12,U16,U30)</f>
        <v>69</v>
      </c>
      <c r="V39" s="6">
        <f>SUM(V10,V12,V16,V30)</f>
        <v>8</v>
      </c>
      <c r="W39" s="6">
        <f>SUM(W10,W12,W16,W30)</f>
        <v>180</v>
      </c>
      <c r="X39" s="6" t="s">
        <v>4</v>
      </c>
      <c r="Y39" s="6">
        <f>SUM(Y10,Y12,Y16,Y30)</f>
        <v>77</v>
      </c>
      <c r="Z39" s="6">
        <f>SUM(Z10,Z12,Z16,Z30)</f>
        <v>16</v>
      </c>
      <c r="AA39" s="6">
        <f>SUM(AA10,AA12,AA16,AA30)</f>
        <v>24</v>
      </c>
      <c r="AB39" s="6">
        <f>SUM(AB10,AB12,AB16,AB30)</f>
        <v>24</v>
      </c>
      <c r="AC39" s="6">
        <f>SUM(AC10,AC12,AC16,AC30)</f>
        <v>15</v>
      </c>
      <c r="AD39" s="6">
        <f>SUM(AD10,AD12,AD16,AD30)</f>
        <v>0</v>
      </c>
      <c r="AE39" s="6" t="s">
        <v>4</v>
      </c>
    </row>
    <row r="40" spans="1:31" ht="10.5" thickBot="1" x14ac:dyDescent="0.2">
      <c r="A40" s="45"/>
      <c r="B40" s="46"/>
      <c r="C40" s="16"/>
      <c r="D40" s="16"/>
      <c r="E40" s="34">
        <f>SUM(E39:J39)</f>
        <v>918</v>
      </c>
      <c r="F40" s="35"/>
      <c r="G40" s="35"/>
      <c r="H40" s="35"/>
      <c r="I40" s="35"/>
      <c r="J40" s="36"/>
      <c r="K40" s="34">
        <f>SUM(K39:P39)</f>
        <v>382</v>
      </c>
      <c r="L40" s="35"/>
      <c r="M40" s="35"/>
      <c r="N40" s="35"/>
      <c r="O40" s="35"/>
      <c r="P40" s="35"/>
      <c r="Q40" s="36"/>
      <c r="R40" s="34">
        <f>SUM(R39:W39)</f>
        <v>380</v>
      </c>
      <c r="S40" s="35"/>
      <c r="T40" s="35"/>
      <c r="U40" s="35"/>
      <c r="V40" s="35"/>
      <c r="W40" s="35"/>
      <c r="X40" s="36"/>
      <c r="Y40" s="34">
        <f>SUM(Y39:AD39)</f>
        <v>156</v>
      </c>
      <c r="Z40" s="35"/>
      <c r="AA40" s="35"/>
      <c r="AB40" s="35"/>
      <c r="AC40" s="35"/>
      <c r="AD40" s="35"/>
      <c r="AE40" s="36"/>
    </row>
    <row r="41" spans="1:31" ht="10.5" thickBot="1" x14ac:dyDescent="0.2">
      <c r="A41" s="37" t="s">
        <v>16</v>
      </c>
      <c r="B41" s="38"/>
      <c r="C41" s="38"/>
      <c r="D41" s="39"/>
      <c r="E41" s="40" t="s">
        <v>14</v>
      </c>
      <c r="F41" s="41"/>
      <c r="G41" s="41"/>
      <c r="H41" s="41"/>
      <c r="I41" s="41"/>
      <c r="J41" s="42"/>
      <c r="K41" s="40" t="s">
        <v>11</v>
      </c>
      <c r="L41" s="41"/>
      <c r="M41" s="41"/>
      <c r="N41" s="41"/>
      <c r="O41" s="41"/>
      <c r="P41" s="41"/>
      <c r="Q41" s="42"/>
      <c r="R41" s="37" t="s">
        <v>8</v>
      </c>
      <c r="S41" s="38"/>
      <c r="T41" s="38"/>
      <c r="U41" s="38"/>
      <c r="V41" s="38"/>
      <c r="W41" s="38"/>
      <c r="X41" s="39"/>
      <c r="Y41" s="34">
        <v>4</v>
      </c>
      <c r="Z41" s="35"/>
      <c r="AA41" s="35"/>
      <c r="AB41" s="35"/>
      <c r="AC41" s="35"/>
      <c r="AD41" s="35"/>
      <c r="AE41" s="36"/>
    </row>
    <row r="42" spans="1:31" ht="10.5" thickBot="1" x14ac:dyDescent="0.2">
      <c r="A42" s="28" t="s">
        <v>44</v>
      </c>
      <c r="B42" s="8" t="s">
        <v>17</v>
      </c>
      <c r="C42" s="10">
        <f>SUM(C43:C50)</f>
        <v>28</v>
      </c>
      <c r="D42" s="10">
        <f>SUM(E42:J42)</f>
        <v>257</v>
      </c>
      <c r="E42" s="10">
        <f>SUM(E43:E50)</f>
        <v>122</v>
      </c>
      <c r="F42" s="10">
        <f t="shared" ref="F42:J42" si="21">SUM(F43:F50)</f>
        <v>48</v>
      </c>
      <c r="G42" s="10">
        <f t="shared" si="21"/>
        <v>40</v>
      </c>
      <c r="H42" s="10">
        <f t="shared" si="21"/>
        <v>47</v>
      </c>
      <c r="I42" s="10">
        <f t="shared" si="21"/>
        <v>0</v>
      </c>
      <c r="J42" s="10">
        <f t="shared" si="21"/>
        <v>0</v>
      </c>
      <c r="K42" s="10">
        <f>SUM(K43:K50)</f>
        <v>0</v>
      </c>
      <c r="L42" s="10">
        <f t="shared" ref="L42:P42" si="22">SUM(L43:L50)</f>
        <v>0</v>
      </c>
      <c r="M42" s="10">
        <f t="shared" si="22"/>
        <v>0</v>
      </c>
      <c r="N42" s="10">
        <f t="shared" si="22"/>
        <v>0</v>
      </c>
      <c r="O42" s="10">
        <f t="shared" si="22"/>
        <v>0</v>
      </c>
      <c r="P42" s="10">
        <f t="shared" si="22"/>
        <v>0</v>
      </c>
      <c r="Q42" s="17" t="s">
        <v>5</v>
      </c>
      <c r="R42" s="7">
        <f t="shared" ref="R42:W42" si="23">SUM(R43:R50)</f>
        <v>76</v>
      </c>
      <c r="S42" s="7">
        <f t="shared" si="23"/>
        <v>32</v>
      </c>
      <c r="T42" s="7">
        <f t="shared" si="23"/>
        <v>16</v>
      </c>
      <c r="U42" s="7">
        <f t="shared" si="23"/>
        <v>39</v>
      </c>
      <c r="V42" s="7">
        <f t="shared" si="23"/>
        <v>0</v>
      </c>
      <c r="W42" s="7">
        <f t="shared" si="23"/>
        <v>0</v>
      </c>
      <c r="X42" s="17" t="s">
        <v>40</v>
      </c>
      <c r="Y42" s="7">
        <f t="shared" ref="Y42:AD42" si="24">SUM(Y43:Y50)</f>
        <v>46</v>
      </c>
      <c r="Z42" s="7">
        <f t="shared" si="24"/>
        <v>16</v>
      </c>
      <c r="AA42" s="7">
        <f t="shared" si="24"/>
        <v>24</v>
      </c>
      <c r="AB42" s="7">
        <f t="shared" si="24"/>
        <v>8</v>
      </c>
      <c r="AC42" s="7">
        <f t="shared" si="24"/>
        <v>0</v>
      </c>
      <c r="AD42" s="7">
        <f t="shared" si="24"/>
        <v>0</v>
      </c>
      <c r="AE42" s="17" t="s">
        <v>36</v>
      </c>
    </row>
    <row r="43" spans="1:31" ht="10.5" thickBot="1" x14ac:dyDescent="0.25">
      <c r="A43" s="25">
        <v>1</v>
      </c>
      <c r="B43" s="11" t="s">
        <v>45</v>
      </c>
      <c r="C43" s="4">
        <v>6</v>
      </c>
      <c r="D43" s="5">
        <f t="shared" ref="D43:D50" si="25">E43+F43+G43+H43+I43+J43</f>
        <v>48</v>
      </c>
      <c r="E43" s="12">
        <f t="shared" ref="E43:J50" si="26">SUM(K43,R43,Y43)</f>
        <v>16</v>
      </c>
      <c r="F43" s="12">
        <f t="shared" si="26"/>
        <v>16</v>
      </c>
      <c r="G43" s="12">
        <f t="shared" si="26"/>
        <v>0</v>
      </c>
      <c r="H43" s="12">
        <f t="shared" si="26"/>
        <v>16</v>
      </c>
      <c r="I43" s="12">
        <f t="shared" si="26"/>
        <v>0</v>
      </c>
      <c r="J43" s="12">
        <f t="shared" si="26"/>
        <v>0</v>
      </c>
      <c r="K43" s="3"/>
      <c r="L43" s="3"/>
      <c r="M43" s="3"/>
      <c r="N43" s="3"/>
      <c r="O43" s="3"/>
      <c r="P43" s="3"/>
      <c r="Q43" s="23"/>
      <c r="R43" s="2">
        <v>8</v>
      </c>
      <c r="S43" s="2">
        <v>8</v>
      </c>
      <c r="T43" s="2"/>
      <c r="U43" s="2">
        <v>8</v>
      </c>
      <c r="V43" s="2"/>
      <c r="W43" s="2"/>
      <c r="X43" s="23" t="s">
        <v>19</v>
      </c>
      <c r="Y43" s="2">
        <v>8</v>
      </c>
      <c r="Z43" s="2">
        <v>8</v>
      </c>
      <c r="AA43" s="2"/>
      <c r="AB43" s="2">
        <v>8</v>
      </c>
      <c r="AC43" s="2"/>
      <c r="AD43" s="2"/>
      <c r="AE43" s="23" t="s">
        <v>0</v>
      </c>
    </row>
    <row r="44" spans="1:31" ht="10.5" thickBot="1" x14ac:dyDescent="0.25">
      <c r="A44" s="25">
        <v>2</v>
      </c>
      <c r="B44" s="1" t="s">
        <v>46</v>
      </c>
      <c r="C44" s="4">
        <v>3</v>
      </c>
      <c r="D44" s="5">
        <f t="shared" si="25"/>
        <v>30</v>
      </c>
      <c r="E44" s="12">
        <f t="shared" si="26"/>
        <v>15</v>
      </c>
      <c r="F44" s="12">
        <f t="shared" si="26"/>
        <v>0</v>
      </c>
      <c r="G44" s="12">
        <f t="shared" si="26"/>
        <v>0</v>
      </c>
      <c r="H44" s="12">
        <f t="shared" si="26"/>
        <v>15</v>
      </c>
      <c r="I44" s="12">
        <f t="shared" si="26"/>
        <v>0</v>
      </c>
      <c r="J44" s="12">
        <f t="shared" si="26"/>
        <v>0</v>
      </c>
      <c r="K44" s="3"/>
      <c r="L44" s="3"/>
      <c r="M44" s="3"/>
      <c r="N44" s="3"/>
      <c r="O44" s="3"/>
      <c r="P44" s="3"/>
      <c r="Q44" s="23"/>
      <c r="R44" s="2">
        <v>15</v>
      </c>
      <c r="S44" s="2"/>
      <c r="T44" s="2"/>
      <c r="U44" s="2">
        <v>15</v>
      </c>
      <c r="V44" s="2"/>
      <c r="W44" s="2"/>
      <c r="X44" s="23" t="s">
        <v>19</v>
      </c>
      <c r="Y44" s="2"/>
      <c r="Z44" s="2"/>
      <c r="AA44" s="2"/>
      <c r="AB44" s="2"/>
      <c r="AC44" s="2"/>
      <c r="AD44" s="2"/>
      <c r="AE44" s="23"/>
    </row>
    <row r="45" spans="1:31" ht="10.5" thickBot="1" x14ac:dyDescent="0.25">
      <c r="A45" s="25">
        <v>3</v>
      </c>
      <c r="B45" s="1" t="s">
        <v>47</v>
      </c>
      <c r="C45" s="4">
        <v>2</v>
      </c>
      <c r="D45" s="5">
        <f t="shared" si="25"/>
        <v>23</v>
      </c>
      <c r="E45" s="12">
        <f t="shared" si="26"/>
        <v>15</v>
      </c>
      <c r="F45" s="12">
        <f t="shared" si="26"/>
        <v>0</v>
      </c>
      <c r="G45" s="12">
        <f t="shared" si="26"/>
        <v>8</v>
      </c>
      <c r="H45" s="12">
        <f t="shared" si="26"/>
        <v>0</v>
      </c>
      <c r="I45" s="12">
        <f t="shared" si="26"/>
        <v>0</v>
      </c>
      <c r="J45" s="12">
        <f t="shared" si="26"/>
        <v>0</v>
      </c>
      <c r="K45" s="3"/>
      <c r="L45" s="3"/>
      <c r="M45" s="3"/>
      <c r="N45" s="3"/>
      <c r="O45" s="3"/>
      <c r="P45" s="3"/>
      <c r="Q45" s="23"/>
      <c r="R45" s="2"/>
      <c r="S45" s="2"/>
      <c r="T45" s="2"/>
      <c r="U45" s="2"/>
      <c r="V45" s="2"/>
      <c r="W45" s="2"/>
      <c r="X45" s="23"/>
      <c r="Y45" s="2">
        <v>15</v>
      </c>
      <c r="Z45" s="2"/>
      <c r="AA45" s="2">
        <v>8</v>
      </c>
      <c r="AB45" s="2"/>
      <c r="AC45" s="2"/>
      <c r="AD45" s="2"/>
      <c r="AE45" s="23" t="s">
        <v>22</v>
      </c>
    </row>
    <row r="46" spans="1:31" ht="10.5" thickBot="1" x14ac:dyDescent="0.25">
      <c r="A46" s="25">
        <v>4</v>
      </c>
      <c r="B46" s="15" t="s">
        <v>48</v>
      </c>
      <c r="C46" s="4">
        <v>4</v>
      </c>
      <c r="D46" s="5">
        <f t="shared" si="25"/>
        <v>39</v>
      </c>
      <c r="E46" s="12">
        <f t="shared" si="26"/>
        <v>15</v>
      </c>
      <c r="F46" s="12">
        <f t="shared" si="26"/>
        <v>8</v>
      </c>
      <c r="G46" s="12">
        <f t="shared" si="26"/>
        <v>8</v>
      </c>
      <c r="H46" s="12">
        <f t="shared" si="26"/>
        <v>8</v>
      </c>
      <c r="I46" s="12">
        <f t="shared" si="26"/>
        <v>0</v>
      </c>
      <c r="J46" s="12">
        <f t="shared" si="26"/>
        <v>0</v>
      </c>
      <c r="K46" s="3"/>
      <c r="L46" s="3"/>
      <c r="M46" s="3"/>
      <c r="N46" s="3"/>
      <c r="O46" s="3"/>
      <c r="P46" s="3"/>
      <c r="Q46" s="23"/>
      <c r="R46" s="2">
        <v>15</v>
      </c>
      <c r="S46" s="2">
        <v>8</v>
      </c>
      <c r="T46" s="2">
        <v>8</v>
      </c>
      <c r="U46" s="2">
        <v>8</v>
      </c>
      <c r="V46" s="2"/>
      <c r="W46" s="2"/>
      <c r="X46" s="23" t="s">
        <v>42</v>
      </c>
      <c r="Y46" s="2"/>
      <c r="Z46" s="2"/>
      <c r="AA46" s="2"/>
      <c r="AB46" s="2"/>
      <c r="AC46" s="2"/>
      <c r="AD46" s="2"/>
      <c r="AE46" s="23"/>
    </row>
    <row r="47" spans="1:31" ht="10.5" thickBot="1" x14ac:dyDescent="0.25">
      <c r="A47" s="25">
        <v>5</v>
      </c>
      <c r="B47" s="15" t="s">
        <v>49</v>
      </c>
      <c r="C47" s="4">
        <v>4</v>
      </c>
      <c r="D47" s="5">
        <f t="shared" si="25"/>
        <v>31</v>
      </c>
      <c r="E47" s="12">
        <f t="shared" si="26"/>
        <v>15</v>
      </c>
      <c r="F47" s="12">
        <f t="shared" si="26"/>
        <v>8</v>
      </c>
      <c r="G47" s="12">
        <f t="shared" si="26"/>
        <v>8</v>
      </c>
      <c r="H47" s="12">
        <f t="shared" si="26"/>
        <v>0</v>
      </c>
      <c r="I47" s="12">
        <f t="shared" si="26"/>
        <v>0</v>
      </c>
      <c r="J47" s="12">
        <f t="shared" si="26"/>
        <v>0</v>
      </c>
      <c r="K47" s="3"/>
      <c r="L47" s="3"/>
      <c r="M47" s="3"/>
      <c r="N47" s="3"/>
      <c r="O47" s="3"/>
      <c r="P47" s="3"/>
      <c r="Q47" s="23"/>
      <c r="R47" s="2"/>
      <c r="S47" s="2"/>
      <c r="T47" s="2"/>
      <c r="U47" s="2"/>
      <c r="V47" s="2"/>
      <c r="W47" s="2"/>
      <c r="X47" s="23"/>
      <c r="Y47" s="2">
        <v>15</v>
      </c>
      <c r="Z47" s="2">
        <v>8</v>
      </c>
      <c r="AA47" s="2">
        <v>8</v>
      </c>
      <c r="AB47" s="2"/>
      <c r="AC47" s="2"/>
      <c r="AD47" s="2"/>
      <c r="AE47" s="23" t="s">
        <v>42</v>
      </c>
    </row>
    <row r="48" spans="1:31" ht="10.5" thickBot="1" x14ac:dyDescent="0.25">
      <c r="A48" s="25">
        <v>6</v>
      </c>
      <c r="B48" s="15" t="s">
        <v>50</v>
      </c>
      <c r="C48" s="4">
        <v>4</v>
      </c>
      <c r="D48" s="5">
        <f t="shared" si="25"/>
        <v>31</v>
      </c>
      <c r="E48" s="12">
        <f t="shared" si="26"/>
        <v>15</v>
      </c>
      <c r="F48" s="12">
        <f t="shared" si="26"/>
        <v>8</v>
      </c>
      <c r="G48" s="12">
        <f t="shared" si="26"/>
        <v>8</v>
      </c>
      <c r="H48" s="12">
        <f t="shared" si="26"/>
        <v>0</v>
      </c>
      <c r="I48" s="12">
        <f t="shared" si="26"/>
        <v>0</v>
      </c>
      <c r="J48" s="12">
        <f t="shared" si="26"/>
        <v>0</v>
      </c>
      <c r="K48" s="3"/>
      <c r="L48" s="3"/>
      <c r="M48" s="3"/>
      <c r="N48" s="3"/>
      <c r="O48" s="3"/>
      <c r="P48" s="3"/>
      <c r="Q48" s="23"/>
      <c r="R48" s="2">
        <v>15</v>
      </c>
      <c r="S48" s="2">
        <v>8</v>
      </c>
      <c r="T48" s="2">
        <v>8</v>
      </c>
      <c r="U48" s="2"/>
      <c r="V48" s="2"/>
      <c r="W48" s="2"/>
      <c r="X48" s="23" t="s">
        <v>42</v>
      </c>
      <c r="Y48" s="2"/>
      <c r="Z48" s="2"/>
      <c r="AA48" s="2"/>
      <c r="AB48" s="2"/>
      <c r="AC48" s="2"/>
      <c r="AD48" s="2"/>
      <c r="AE48" s="23"/>
    </row>
    <row r="49" spans="1:31" ht="10.5" thickBot="1" x14ac:dyDescent="0.25">
      <c r="A49" s="25">
        <v>7</v>
      </c>
      <c r="B49" s="15" t="s">
        <v>51</v>
      </c>
      <c r="C49" s="4">
        <v>4</v>
      </c>
      <c r="D49" s="5">
        <f t="shared" si="25"/>
        <v>39</v>
      </c>
      <c r="E49" s="12">
        <f t="shared" si="26"/>
        <v>23</v>
      </c>
      <c r="F49" s="12">
        <f t="shared" si="26"/>
        <v>8</v>
      </c>
      <c r="G49" s="12">
        <f t="shared" si="26"/>
        <v>0</v>
      </c>
      <c r="H49" s="12">
        <f t="shared" si="26"/>
        <v>8</v>
      </c>
      <c r="I49" s="12">
        <f t="shared" si="26"/>
        <v>0</v>
      </c>
      <c r="J49" s="12">
        <f t="shared" si="26"/>
        <v>0</v>
      </c>
      <c r="K49" s="3"/>
      <c r="L49" s="3"/>
      <c r="M49" s="3"/>
      <c r="N49" s="3"/>
      <c r="O49" s="3"/>
      <c r="P49" s="3"/>
      <c r="Q49" s="23"/>
      <c r="R49" s="2">
        <v>23</v>
      </c>
      <c r="S49" s="2">
        <v>8</v>
      </c>
      <c r="T49" s="2"/>
      <c r="U49" s="2">
        <v>8</v>
      </c>
      <c r="V49" s="2"/>
      <c r="W49" s="2"/>
      <c r="X49" s="23" t="s">
        <v>42</v>
      </c>
      <c r="Y49" s="2"/>
      <c r="Z49" s="2"/>
      <c r="AA49" s="2"/>
      <c r="AB49" s="2"/>
      <c r="AC49" s="2"/>
      <c r="AD49" s="2"/>
      <c r="AE49" s="23"/>
    </row>
    <row r="50" spans="1:31" ht="10.5" thickBot="1" x14ac:dyDescent="0.25">
      <c r="A50" s="25">
        <v>8</v>
      </c>
      <c r="B50" s="15" t="s">
        <v>52</v>
      </c>
      <c r="C50" s="4">
        <v>1</v>
      </c>
      <c r="D50" s="5">
        <f t="shared" si="25"/>
        <v>16</v>
      </c>
      <c r="E50" s="12">
        <f t="shared" si="26"/>
        <v>8</v>
      </c>
      <c r="F50" s="12">
        <f t="shared" si="26"/>
        <v>0</v>
      </c>
      <c r="G50" s="12">
        <f t="shared" si="26"/>
        <v>8</v>
      </c>
      <c r="H50" s="12">
        <f t="shared" si="26"/>
        <v>0</v>
      </c>
      <c r="I50" s="12">
        <f t="shared" si="26"/>
        <v>0</v>
      </c>
      <c r="J50" s="12">
        <f t="shared" si="26"/>
        <v>0</v>
      </c>
      <c r="K50" s="3"/>
      <c r="L50" s="3"/>
      <c r="M50" s="3"/>
      <c r="N50" s="3"/>
      <c r="O50" s="3"/>
      <c r="P50" s="3"/>
      <c r="Q50" s="23"/>
      <c r="R50" s="2"/>
      <c r="S50" s="2"/>
      <c r="T50" s="2"/>
      <c r="U50" s="2"/>
      <c r="V50" s="2"/>
      <c r="W50" s="2"/>
      <c r="X50" s="23"/>
      <c r="Y50" s="2">
        <v>8</v>
      </c>
      <c r="Z50" s="2"/>
      <c r="AA50" s="2">
        <v>8</v>
      </c>
      <c r="AB50" s="2"/>
      <c r="AC50" s="2"/>
      <c r="AD50" s="2"/>
      <c r="AE50" s="23" t="s">
        <v>20</v>
      </c>
    </row>
    <row r="51" spans="1:31" ht="10.5" thickBot="1" x14ac:dyDescent="0.25">
      <c r="A51" s="43" t="s">
        <v>15</v>
      </c>
      <c r="B51" s="44"/>
      <c r="C51" s="6">
        <f>SUM(C42,C16,C12,C10)</f>
        <v>90</v>
      </c>
      <c r="D51" s="6">
        <f>SUM(E51:J51)</f>
        <v>920</v>
      </c>
      <c r="E51" s="6">
        <f>SUM(E42,E16,E12,E10)</f>
        <v>254</v>
      </c>
      <c r="F51" s="6">
        <f>SUM(F42,F16,F12,F10)</f>
        <v>103</v>
      </c>
      <c r="G51" s="6">
        <f>SUM(G42,G16,G12,G10)</f>
        <v>79</v>
      </c>
      <c r="H51" s="6">
        <f>SUM(H42,H16,H12,H10)</f>
        <v>101</v>
      </c>
      <c r="I51" s="6">
        <f>SUM(I42,I16,I12,I10)</f>
        <v>23</v>
      </c>
      <c r="J51" s="6">
        <f>SUM(J42,J16,J12,J10)</f>
        <v>360</v>
      </c>
      <c r="K51" s="6">
        <f>SUM(K42,K16,K12,K10)</f>
        <v>86</v>
      </c>
      <c r="L51" s="6">
        <f>SUM(L42,L16,L12,L10)</f>
        <v>55</v>
      </c>
      <c r="M51" s="6">
        <f>SUM(M42,M16,M12,M10)</f>
        <v>23</v>
      </c>
      <c r="N51" s="6">
        <f>SUM(N42,N16,N12,N10)</f>
        <v>38</v>
      </c>
      <c r="O51" s="6">
        <f>SUM(O42,O16,O12,O10)</f>
        <v>0</v>
      </c>
      <c r="P51" s="6">
        <f>SUM(P42,P16,P12,P10)</f>
        <v>180</v>
      </c>
      <c r="Q51" s="6" t="s">
        <v>4</v>
      </c>
      <c r="R51" s="6">
        <f>SUM(R42,R16,R12,R10)</f>
        <v>84</v>
      </c>
      <c r="S51" s="6">
        <f>SUM(S42,S16,S12,S10)</f>
        <v>32</v>
      </c>
      <c r="T51" s="6">
        <f>SUM(T42,T16,T12,T10)</f>
        <v>24</v>
      </c>
      <c r="U51" s="6">
        <f>SUM(U42,U16,U12,U10)</f>
        <v>47</v>
      </c>
      <c r="V51" s="6">
        <f>SUM(V42,V16,V12,V10)</f>
        <v>8</v>
      </c>
      <c r="W51" s="6">
        <f>SUM(W42,W16,W12,W10)</f>
        <v>180</v>
      </c>
      <c r="X51" s="6" t="s">
        <v>4</v>
      </c>
      <c r="Y51" s="6">
        <f>SUM(Y42,Y16,Y12,Y10)</f>
        <v>84</v>
      </c>
      <c r="Z51" s="6">
        <f>SUM(Z42,Z16,Z12,Z10)</f>
        <v>16</v>
      </c>
      <c r="AA51" s="6">
        <f>SUM(AA42,AA16,AA12,AA10)</f>
        <v>32</v>
      </c>
      <c r="AB51" s="6">
        <f>SUM(AB42,AB16,AB12,AB10)</f>
        <v>16</v>
      </c>
      <c r="AC51" s="6">
        <f>SUM(AC42,AC16,AC12,AC10)</f>
        <v>15</v>
      </c>
      <c r="AD51" s="6">
        <f>SUM(AD42,AD16,AD12,AD10)</f>
        <v>0</v>
      </c>
      <c r="AE51" s="6" t="s">
        <v>4</v>
      </c>
    </row>
    <row r="52" spans="1:31" ht="10.5" thickBot="1" x14ac:dyDescent="0.2">
      <c r="A52" s="45"/>
      <c r="B52" s="46"/>
      <c r="C52" s="16"/>
      <c r="D52" s="16"/>
      <c r="E52" s="34">
        <f>SUM(E51:J51)</f>
        <v>920</v>
      </c>
      <c r="F52" s="35"/>
      <c r="G52" s="35"/>
      <c r="H52" s="35"/>
      <c r="I52" s="35"/>
      <c r="J52" s="36"/>
      <c r="K52" s="34">
        <f>SUM(K51:P51)</f>
        <v>382</v>
      </c>
      <c r="L52" s="35"/>
      <c r="M52" s="35"/>
      <c r="N52" s="35"/>
      <c r="O52" s="35"/>
      <c r="P52" s="35"/>
      <c r="Q52" s="36"/>
      <c r="R52" s="34">
        <f>SUM(R51:W51)</f>
        <v>375</v>
      </c>
      <c r="S52" s="35"/>
      <c r="T52" s="35"/>
      <c r="U52" s="35"/>
      <c r="V52" s="35"/>
      <c r="W52" s="35"/>
      <c r="X52" s="36"/>
      <c r="Y52" s="34">
        <f>SUM(Y51:AD51)</f>
        <v>163</v>
      </c>
      <c r="Z52" s="35"/>
      <c r="AA52" s="35"/>
      <c r="AB52" s="35"/>
      <c r="AC52" s="35"/>
      <c r="AD52" s="35"/>
      <c r="AE52" s="36"/>
    </row>
    <row r="53" spans="1:31" ht="10.5" thickBot="1" x14ac:dyDescent="0.2">
      <c r="A53" s="37" t="s">
        <v>16</v>
      </c>
      <c r="B53" s="38"/>
      <c r="C53" s="38"/>
      <c r="D53" s="39"/>
      <c r="E53" s="40" t="s">
        <v>14</v>
      </c>
      <c r="F53" s="41"/>
      <c r="G53" s="41"/>
      <c r="H53" s="41"/>
      <c r="I53" s="41"/>
      <c r="J53" s="42"/>
      <c r="K53" s="40" t="s">
        <v>11</v>
      </c>
      <c r="L53" s="41"/>
      <c r="M53" s="41"/>
      <c r="N53" s="41"/>
      <c r="O53" s="41"/>
      <c r="P53" s="41"/>
      <c r="Q53" s="42"/>
      <c r="R53" s="37" t="s">
        <v>8</v>
      </c>
      <c r="S53" s="38"/>
      <c r="T53" s="38"/>
      <c r="U53" s="38"/>
      <c r="V53" s="38"/>
      <c r="W53" s="38"/>
      <c r="X53" s="39"/>
      <c r="Y53" s="34">
        <v>4</v>
      </c>
      <c r="Z53" s="35"/>
      <c r="AA53" s="35"/>
      <c r="AB53" s="35"/>
      <c r="AC53" s="35"/>
      <c r="AD53" s="35"/>
      <c r="AE53" s="36"/>
    </row>
    <row r="54" spans="1:31" ht="10.5" thickBot="1" x14ac:dyDescent="0.2">
      <c r="A54" s="28" t="s">
        <v>53</v>
      </c>
      <c r="B54" s="8" t="s">
        <v>18</v>
      </c>
      <c r="C54" s="10">
        <f>SUM(C55:C64)</f>
        <v>28</v>
      </c>
      <c r="D54" s="10">
        <f>SUM(E54:J54)</f>
        <v>257</v>
      </c>
      <c r="E54" s="10">
        <f>SUM(E55:E64)</f>
        <v>131</v>
      </c>
      <c r="F54" s="10">
        <f t="shared" ref="F54:J54" si="27">SUM(F55:F64)</f>
        <v>40</v>
      </c>
      <c r="G54" s="10">
        <f t="shared" si="27"/>
        <v>39</v>
      </c>
      <c r="H54" s="10">
        <f t="shared" si="27"/>
        <v>47</v>
      </c>
      <c r="I54" s="10">
        <f t="shared" si="27"/>
        <v>0</v>
      </c>
      <c r="J54" s="10">
        <f t="shared" si="27"/>
        <v>0</v>
      </c>
      <c r="K54" s="10">
        <f>SUM(K55:K64)</f>
        <v>0</v>
      </c>
      <c r="L54" s="10">
        <f t="shared" ref="L54:P54" si="28">SUM(L55:L64)</f>
        <v>0</v>
      </c>
      <c r="M54" s="10">
        <f t="shared" si="28"/>
        <v>0</v>
      </c>
      <c r="N54" s="10">
        <f t="shared" si="28"/>
        <v>0</v>
      </c>
      <c r="O54" s="10">
        <f t="shared" si="28"/>
        <v>0</v>
      </c>
      <c r="P54" s="10">
        <f t="shared" si="28"/>
        <v>0</v>
      </c>
      <c r="Q54" s="17" t="s">
        <v>5</v>
      </c>
      <c r="R54" s="7">
        <f t="shared" ref="R54:W54" si="29">SUM(R55:R64)</f>
        <v>99</v>
      </c>
      <c r="S54" s="7">
        <f t="shared" si="29"/>
        <v>24</v>
      </c>
      <c r="T54" s="7">
        <f t="shared" si="29"/>
        <v>31</v>
      </c>
      <c r="U54" s="7">
        <f t="shared" si="29"/>
        <v>24</v>
      </c>
      <c r="V54" s="7">
        <f t="shared" si="29"/>
        <v>0</v>
      </c>
      <c r="W54" s="7">
        <f t="shared" si="29"/>
        <v>0</v>
      </c>
      <c r="X54" s="17" t="s">
        <v>40</v>
      </c>
      <c r="Y54" s="7">
        <f t="shared" ref="Y54:AD54" si="30">SUM(Y55:Y64)</f>
        <v>32</v>
      </c>
      <c r="Z54" s="7">
        <f t="shared" si="30"/>
        <v>16</v>
      </c>
      <c r="AA54" s="7">
        <f t="shared" si="30"/>
        <v>8</v>
      </c>
      <c r="AB54" s="7">
        <f t="shared" si="30"/>
        <v>23</v>
      </c>
      <c r="AC54" s="7">
        <f t="shared" si="30"/>
        <v>0</v>
      </c>
      <c r="AD54" s="7">
        <f t="shared" si="30"/>
        <v>0</v>
      </c>
      <c r="AE54" s="17" t="s">
        <v>36</v>
      </c>
    </row>
    <row r="55" spans="1:31" ht="10.5" thickBot="1" x14ac:dyDescent="0.25">
      <c r="A55" s="25">
        <v>1</v>
      </c>
      <c r="B55" s="1" t="s">
        <v>54</v>
      </c>
      <c r="C55" s="4">
        <v>3</v>
      </c>
      <c r="D55" s="5">
        <f t="shared" ref="D55:D64" si="31">E55+F55+G55+H55+I55+J55</f>
        <v>30</v>
      </c>
      <c r="E55" s="12">
        <f t="shared" ref="E55:J64" si="32">SUM(K55,R55,Y55)</f>
        <v>15</v>
      </c>
      <c r="F55" s="12">
        <f t="shared" si="32"/>
        <v>0</v>
      </c>
      <c r="G55" s="12">
        <f t="shared" si="32"/>
        <v>15</v>
      </c>
      <c r="H55" s="12">
        <f t="shared" si="32"/>
        <v>0</v>
      </c>
      <c r="I55" s="12">
        <f t="shared" si="32"/>
        <v>0</v>
      </c>
      <c r="J55" s="12">
        <f t="shared" si="32"/>
        <v>0</v>
      </c>
      <c r="K55" s="3"/>
      <c r="L55" s="3"/>
      <c r="M55" s="3"/>
      <c r="N55" s="3"/>
      <c r="O55" s="3"/>
      <c r="P55" s="3"/>
      <c r="Q55" s="23"/>
      <c r="R55" s="2">
        <v>15</v>
      </c>
      <c r="S55" s="2"/>
      <c r="T55" s="2">
        <v>15</v>
      </c>
      <c r="U55" s="2"/>
      <c r="V55" s="2"/>
      <c r="W55" s="2"/>
      <c r="X55" s="23" t="s">
        <v>19</v>
      </c>
      <c r="Y55" s="2"/>
      <c r="Z55" s="2"/>
      <c r="AA55" s="2"/>
      <c r="AB55" s="2"/>
      <c r="AC55" s="2"/>
      <c r="AD55" s="2"/>
      <c r="AE55" s="23"/>
    </row>
    <row r="56" spans="1:31" ht="10.5" thickBot="1" x14ac:dyDescent="0.25">
      <c r="A56" s="25">
        <v>2</v>
      </c>
      <c r="B56" s="15" t="s">
        <v>55</v>
      </c>
      <c r="C56" s="4">
        <v>3</v>
      </c>
      <c r="D56" s="5">
        <f t="shared" si="31"/>
        <v>31</v>
      </c>
      <c r="E56" s="12">
        <f t="shared" si="32"/>
        <v>15</v>
      </c>
      <c r="F56" s="12">
        <f t="shared" si="32"/>
        <v>8</v>
      </c>
      <c r="G56" s="12">
        <f t="shared" si="32"/>
        <v>8</v>
      </c>
      <c r="H56" s="12">
        <f t="shared" si="32"/>
        <v>0</v>
      </c>
      <c r="I56" s="12">
        <f t="shared" si="32"/>
        <v>0</v>
      </c>
      <c r="J56" s="12">
        <f t="shared" si="32"/>
        <v>0</v>
      </c>
      <c r="K56" s="3"/>
      <c r="L56" s="3"/>
      <c r="M56" s="3"/>
      <c r="N56" s="3"/>
      <c r="O56" s="3"/>
      <c r="P56" s="3"/>
      <c r="Q56" s="23"/>
      <c r="R56" s="2">
        <v>15</v>
      </c>
      <c r="S56" s="2">
        <v>8</v>
      </c>
      <c r="T56" s="2">
        <v>8</v>
      </c>
      <c r="U56" s="2"/>
      <c r="V56" s="2"/>
      <c r="W56" s="2"/>
      <c r="X56" s="23" t="s">
        <v>0</v>
      </c>
      <c r="Y56" s="2"/>
      <c r="Z56" s="2"/>
      <c r="AA56" s="2"/>
      <c r="AB56" s="2"/>
      <c r="AC56" s="2"/>
      <c r="AD56" s="2"/>
      <c r="AE56" s="23"/>
    </row>
    <row r="57" spans="1:31" ht="10.5" thickBot="1" x14ac:dyDescent="0.25">
      <c r="A57" s="25">
        <v>3</v>
      </c>
      <c r="B57" s="15" t="s">
        <v>56</v>
      </c>
      <c r="C57" s="4">
        <v>4</v>
      </c>
      <c r="D57" s="5">
        <f t="shared" si="31"/>
        <v>40</v>
      </c>
      <c r="E57" s="12">
        <f t="shared" si="32"/>
        <v>24</v>
      </c>
      <c r="F57" s="12">
        <f t="shared" si="32"/>
        <v>8</v>
      </c>
      <c r="G57" s="12">
        <f t="shared" si="32"/>
        <v>0</v>
      </c>
      <c r="H57" s="12">
        <f t="shared" si="32"/>
        <v>8</v>
      </c>
      <c r="I57" s="12">
        <f t="shared" si="32"/>
        <v>0</v>
      </c>
      <c r="J57" s="12">
        <f t="shared" si="32"/>
        <v>0</v>
      </c>
      <c r="K57" s="3"/>
      <c r="L57" s="3"/>
      <c r="M57" s="3"/>
      <c r="N57" s="3"/>
      <c r="O57" s="3"/>
      <c r="P57" s="3"/>
      <c r="Q57" s="23"/>
      <c r="R57" s="2">
        <v>16</v>
      </c>
      <c r="S57" s="2"/>
      <c r="T57" s="2"/>
      <c r="U57" s="2"/>
      <c r="V57" s="2"/>
      <c r="W57" s="2"/>
      <c r="X57" s="23" t="s">
        <v>20</v>
      </c>
      <c r="Y57" s="2">
        <v>8</v>
      </c>
      <c r="Z57" s="2">
        <v>8</v>
      </c>
      <c r="AA57" s="2"/>
      <c r="AB57" s="2">
        <v>8</v>
      </c>
      <c r="AC57" s="2"/>
      <c r="AD57" s="2"/>
      <c r="AE57" s="23" t="s">
        <v>0</v>
      </c>
    </row>
    <row r="58" spans="1:31" ht="10.5" thickBot="1" x14ac:dyDescent="0.25">
      <c r="A58" s="25">
        <v>4</v>
      </c>
      <c r="B58" s="15" t="s">
        <v>57</v>
      </c>
      <c r="C58" s="4">
        <v>3</v>
      </c>
      <c r="D58" s="5">
        <f t="shared" si="31"/>
        <v>23</v>
      </c>
      <c r="E58" s="12">
        <f t="shared" si="32"/>
        <v>8</v>
      </c>
      <c r="F58" s="12">
        <f t="shared" si="32"/>
        <v>0</v>
      </c>
      <c r="G58" s="12">
        <f t="shared" si="32"/>
        <v>0</v>
      </c>
      <c r="H58" s="12">
        <f t="shared" si="32"/>
        <v>15</v>
      </c>
      <c r="I58" s="12">
        <f t="shared" si="32"/>
        <v>0</v>
      </c>
      <c r="J58" s="12">
        <f t="shared" si="32"/>
        <v>0</v>
      </c>
      <c r="K58" s="3"/>
      <c r="L58" s="3"/>
      <c r="M58" s="3"/>
      <c r="N58" s="3"/>
      <c r="O58" s="3"/>
      <c r="P58" s="3"/>
      <c r="Q58" s="23"/>
      <c r="R58" s="2"/>
      <c r="S58" s="2"/>
      <c r="T58" s="2"/>
      <c r="U58" s="2"/>
      <c r="V58" s="2"/>
      <c r="W58" s="2"/>
      <c r="X58" s="23"/>
      <c r="Y58" s="2">
        <v>8</v>
      </c>
      <c r="Z58" s="2"/>
      <c r="AA58" s="2"/>
      <c r="AB58" s="2">
        <v>15</v>
      </c>
      <c r="AC58" s="2"/>
      <c r="AD58" s="2"/>
      <c r="AE58" s="23" t="s">
        <v>0</v>
      </c>
    </row>
    <row r="59" spans="1:31" ht="10.5" thickBot="1" x14ac:dyDescent="0.25">
      <c r="A59" s="25">
        <v>5</v>
      </c>
      <c r="B59" s="15" t="s">
        <v>58</v>
      </c>
      <c r="C59" s="4">
        <v>2</v>
      </c>
      <c r="D59" s="5">
        <f t="shared" si="31"/>
        <v>16</v>
      </c>
      <c r="E59" s="12">
        <f t="shared" si="32"/>
        <v>8</v>
      </c>
      <c r="F59" s="12">
        <f t="shared" si="32"/>
        <v>0</v>
      </c>
      <c r="G59" s="12">
        <f t="shared" si="32"/>
        <v>8</v>
      </c>
      <c r="H59" s="12">
        <f t="shared" si="32"/>
        <v>0</v>
      </c>
      <c r="I59" s="12">
        <f t="shared" si="32"/>
        <v>0</v>
      </c>
      <c r="J59" s="12">
        <f t="shared" si="32"/>
        <v>0</v>
      </c>
      <c r="K59" s="3"/>
      <c r="L59" s="3"/>
      <c r="M59" s="3"/>
      <c r="N59" s="3"/>
      <c r="O59" s="3"/>
      <c r="P59" s="3"/>
      <c r="Q59" s="23"/>
      <c r="R59" s="2"/>
      <c r="S59" s="2"/>
      <c r="T59" s="2"/>
      <c r="U59" s="2"/>
      <c r="V59" s="2"/>
      <c r="W59" s="2"/>
      <c r="X59" s="23"/>
      <c r="Y59" s="2">
        <v>8</v>
      </c>
      <c r="Z59" s="2"/>
      <c r="AA59" s="2">
        <v>8</v>
      </c>
      <c r="AB59" s="2"/>
      <c r="AC59" s="2"/>
      <c r="AD59" s="2"/>
      <c r="AE59" s="23" t="s">
        <v>22</v>
      </c>
    </row>
    <row r="60" spans="1:31" ht="10.5" thickBot="1" x14ac:dyDescent="0.25">
      <c r="A60" s="25">
        <v>6</v>
      </c>
      <c r="B60" s="15" t="s">
        <v>59</v>
      </c>
      <c r="C60" s="4">
        <v>3</v>
      </c>
      <c r="D60" s="5">
        <f t="shared" si="31"/>
        <v>23</v>
      </c>
      <c r="E60" s="12">
        <f t="shared" si="32"/>
        <v>15</v>
      </c>
      <c r="F60" s="12">
        <f t="shared" si="32"/>
        <v>0</v>
      </c>
      <c r="G60" s="12">
        <f t="shared" si="32"/>
        <v>0</v>
      </c>
      <c r="H60" s="12">
        <f t="shared" si="32"/>
        <v>8</v>
      </c>
      <c r="I60" s="12">
        <f t="shared" si="32"/>
        <v>0</v>
      </c>
      <c r="J60" s="12">
        <f t="shared" si="32"/>
        <v>0</v>
      </c>
      <c r="K60" s="3"/>
      <c r="L60" s="3"/>
      <c r="M60" s="3"/>
      <c r="N60" s="3"/>
      <c r="O60" s="3"/>
      <c r="P60" s="3"/>
      <c r="Q60" s="23"/>
      <c r="R60" s="2">
        <v>15</v>
      </c>
      <c r="S60" s="2"/>
      <c r="T60" s="2"/>
      <c r="U60" s="2">
        <v>8</v>
      </c>
      <c r="V60" s="2"/>
      <c r="W60" s="2"/>
      <c r="X60" s="23" t="s">
        <v>19</v>
      </c>
      <c r="Y60" s="2"/>
      <c r="Z60" s="2"/>
      <c r="AA60" s="2"/>
      <c r="AB60" s="2"/>
      <c r="AC60" s="2"/>
      <c r="AD60" s="2"/>
      <c r="AE60" s="23"/>
    </row>
    <row r="61" spans="1:31" ht="10.5" thickBot="1" x14ac:dyDescent="0.25">
      <c r="A61" s="25">
        <v>7</v>
      </c>
      <c r="B61" s="15" t="s">
        <v>60</v>
      </c>
      <c r="C61" s="4">
        <v>3</v>
      </c>
      <c r="D61" s="5">
        <f t="shared" si="31"/>
        <v>31</v>
      </c>
      <c r="E61" s="12">
        <f t="shared" si="32"/>
        <v>15</v>
      </c>
      <c r="F61" s="12">
        <f t="shared" si="32"/>
        <v>8</v>
      </c>
      <c r="G61" s="12">
        <f t="shared" si="32"/>
        <v>0</v>
      </c>
      <c r="H61" s="12">
        <f t="shared" si="32"/>
        <v>8</v>
      </c>
      <c r="I61" s="12">
        <f t="shared" si="32"/>
        <v>0</v>
      </c>
      <c r="J61" s="12">
        <f t="shared" si="32"/>
        <v>0</v>
      </c>
      <c r="K61" s="3"/>
      <c r="L61" s="3"/>
      <c r="M61" s="3"/>
      <c r="N61" s="3"/>
      <c r="O61" s="3"/>
      <c r="P61" s="3"/>
      <c r="Q61" s="23"/>
      <c r="R61" s="2">
        <v>15</v>
      </c>
      <c r="S61" s="2">
        <v>8</v>
      </c>
      <c r="T61" s="2"/>
      <c r="U61" s="2">
        <v>8</v>
      </c>
      <c r="V61" s="2"/>
      <c r="W61" s="2"/>
      <c r="X61" s="23" t="s">
        <v>0</v>
      </c>
      <c r="Y61" s="2"/>
      <c r="Z61" s="2"/>
      <c r="AA61" s="2"/>
      <c r="AB61" s="2"/>
      <c r="AC61" s="2"/>
      <c r="AD61" s="2"/>
      <c r="AE61" s="23"/>
    </row>
    <row r="62" spans="1:31" ht="10.5" thickBot="1" x14ac:dyDescent="0.25">
      <c r="A62" s="25">
        <v>8</v>
      </c>
      <c r="B62" s="15" t="s">
        <v>61</v>
      </c>
      <c r="C62" s="4">
        <v>3</v>
      </c>
      <c r="D62" s="5">
        <f t="shared" si="31"/>
        <v>31</v>
      </c>
      <c r="E62" s="12">
        <f t="shared" si="32"/>
        <v>15</v>
      </c>
      <c r="F62" s="12">
        <f t="shared" si="32"/>
        <v>8</v>
      </c>
      <c r="G62" s="12">
        <f t="shared" si="32"/>
        <v>8</v>
      </c>
      <c r="H62" s="12">
        <f t="shared" si="32"/>
        <v>0</v>
      </c>
      <c r="I62" s="12">
        <f t="shared" si="32"/>
        <v>0</v>
      </c>
      <c r="J62" s="12">
        <f t="shared" si="32"/>
        <v>0</v>
      </c>
      <c r="K62" s="3"/>
      <c r="L62" s="3"/>
      <c r="M62" s="3"/>
      <c r="N62" s="3"/>
      <c r="O62" s="3"/>
      <c r="P62" s="3"/>
      <c r="Q62" s="22"/>
      <c r="R62" s="2">
        <v>15</v>
      </c>
      <c r="S62" s="2">
        <v>8</v>
      </c>
      <c r="T62" s="2">
        <v>8</v>
      </c>
      <c r="U62" s="2"/>
      <c r="V62" s="2"/>
      <c r="W62" s="2"/>
      <c r="X62" s="22" t="s">
        <v>0</v>
      </c>
      <c r="Y62" s="2"/>
      <c r="Z62" s="2"/>
      <c r="AA62" s="2"/>
      <c r="AB62" s="2"/>
      <c r="AC62" s="2"/>
      <c r="AD62" s="2"/>
      <c r="AE62" s="13"/>
    </row>
    <row r="63" spans="1:31" ht="10.5" thickBot="1" x14ac:dyDescent="0.25">
      <c r="A63" s="25">
        <v>9</v>
      </c>
      <c r="B63" s="15" t="s">
        <v>62</v>
      </c>
      <c r="C63" s="4">
        <v>2</v>
      </c>
      <c r="D63" s="5">
        <f t="shared" si="31"/>
        <v>16</v>
      </c>
      <c r="E63" s="12">
        <f t="shared" si="32"/>
        <v>8</v>
      </c>
      <c r="F63" s="12">
        <f t="shared" si="32"/>
        <v>0</v>
      </c>
      <c r="G63" s="12">
        <f t="shared" si="32"/>
        <v>0</v>
      </c>
      <c r="H63" s="12">
        <f t="shared" si="32"/>
        <v>8</v>
      </c>
      <c r="I63" s="12">
        <f t="shared" si="32"/>
        <v>0</v>
      </c>
      <c r="J63" s="12">
        <f t="shared" si="32"/>
        <v>0</v>
      </c>
      <c r="K63" s="3"/>
      <c r="L63" s="3"/>
      <c r="M63" s="3"/>
      <c r="N63" s="3"/>
      <c r="O63" s="3"/>
      <c r="P63" s="3"/>
      <c r="Q63" s="22"/>
      <c r="R63" s="2">
        <v>8</v>
      </c>
      <c r="S63" s="2"/>
      <c r="T63" s="2"/>
      <c r="U63" s="2">
        <v>8</v>
      </c>
      <c r="V63" s="2"/>
      <c r="W63" s="2"/>
      <c r="X63" s="22" t="s">
        <v>22</v>
      </c>
      <c r="Y63" s="2"/>
      <c r="Z63" s="2"/>
      <c r="AA63" s="2"/>
      <c r="AB63" s="2"/>
      <c r="AC63" s="2"/>
      <c r="AD63" s="2"/>
      <c r="AE63" s="13"/>
    </row>
    <row r="64" spans="1:31" ht="10.5" thickBot="1" x14ac:dyDescent="0.25">
      <c r="A64" s="25">
        <v>10</v>
      </c>
      <c r="B64" s="1" t="s">
        <v>63</v>
      </c>
      <c r="C64" s="18">
        <v>2</v>
      </c>
      <c r="D64" s="5">
        <f t="shared" si="31"/>
        <v>16</v>
      </c>
      <c r="E64" s="12">
        <f t="shared" si="32"/>
        <v>8</v>
      </c>
      <c r="F64" s="12">
        <f t="shared" si="32"/>
        <v>8</v>
      </c>
      <c r="G64" s="12">
        <f t="shared" si="32"/>
        <v>0</v>
      </c>
      <c r="H64" s="12">
        <f t="shared" si="32"/>
        <v>0</v>
      </c>
      <c r="I64" s="12">
        <f t="shared" si="32"/>
        <v>0</v>
      </c>
      <c r="J64" s="12">
        <f t="shared" si="32"/>
        <v>0</v>
      </c>
      <c r="K64" s="3"/>
      <c r="L64" s="3"/>
      <c r="M64" s="3"/>
      <c r="N64" s="3"/>
      <c r="O64" s="3"/>
      <c r="P64" s="3"/>
      <c r="Q64" s="22"/>
      <c r="R64" s="2"/>
      <c r="S64" s="2"/>
      <c r="T64" s="2"/>
      <c r="U64" s="2"/>
      <c r="V64" s="2"/>
      <c r="W64" s="2"/>
      <c r="X64" s="22"/>
      <c r="Y64" s="2">
        <v>8</v>
      </c>
      <c r="Z64" s="2">
        <v>8</v>
      </c>
      <c r="AA64" s="2"/>
      <c r="AB64" s="2"/>
      <c r="AC64" s="2"/>
      <c r="AD64" s="2"/>
      <c r="AE64" s="13" t="s">
        <v>22</v>
      </c>
    </row>
    <row r="65" spans="1:31" ht="10.5" thickBot="1" x14ac:dyDescent="0.25">
      <c r="A65" s="43" t="s">
        <v>15</v>
      </c>
      <c r="B65" s="44"/>
      <c r="C65" s="6">
        <f>SUM(C54,C16,C12,C10)</f>
        <v>90</v>
      </c>
      <c r="D65" s="6">
        <f>SUM(E65:J65)</f>
        <v>920</v>
      </c>
      <c r="E65" s="6">
        <f>SUM(E54,E16,E12,E10)</f>
        <v>263</v>
      </c>
      <c r="F65" s="6">
        <f>SUM(F54,F16,F12,F10)</f>
        <v>95</v>
      </c>
      <c r="G65" s="6">
        <f>SUM(G54,G16,G12,G10)</f>
        <v>78</v>
      </c>
      <c r="H65" s="6">
        <f>SUM(H54,H16,H12,H10)</f>
        <v>101</v>
      </c>
      <c r="I65" s="6">
        <f>SUM(I54,I16,I12,I10)</f>
        <v>23</v>
      </c>
      <c r="J65" s="6">
        <f>SUM(J54,J16,J12,J10)</f>
        <v>360</v>
      </c>
      <c r="K65" s="6">
        <f>SUM(K54,K16,K12,K10)</f>
        <v>86</v>
      </c>
      <c r="L65" s="6">
        <f>SUM(L54,L16,L12,L10)</f>
        <v>55</v>
      </c>
      <c r="M65" s="6">
        <f>SUM(M54,M16,M12,M10)</f>
        <v>23</v>
      </c>
      <c r="N65" s="6">
        <f>SUM(N54,N16,N12,N10)</f>
        <v>38</v>
      </c>
      <c r="O65" s="6">
        <f>SUM(O54,O16,O12,O10)</f>
        <v>0</v>
      </c>
      <c r="P65" s="6">
        <f>SUM(P54,P16,P12,P10)</f>
        <v>180</v>
      </c>
      <c r="Q65" s="6" t="s">
        <v>4</v>
      </c>
      <c r="R65" s="6">
        <f>SUM(R54,R16,R12,R10)</f>
        <v>107</v>
      </c>
      <c r="S65" s="6">
        <f>SUM(S54,S16,S12,S10)</f>
        <v>24</v>
      </c>
      <c r="T65" s="6">
        <f>SUM(T54,T16,T12,T10)</f>
        <v>39</v>
      </c>
      <c r="U65" s="6">
        <f>SUM(U54,U16,U12,U10)</f>
        <v>32</v>
      </c>
      <c r="V65" s="6">
        <f>SUM(V54,V16,V12,V10)</f>
        <v>8</v>
      </c>
      <c r="W65" s="6">
        <f>SUM(W54,W16,W12,W10)</f>
        <v>180</v>
      </c>
      <c r="X65" s="6" t="s">
        <v>4</v>
      </c>
      <c r="Y65" s="6">
        <f>SUM(Y54,Y16,Y12,Y10)</f>
        <v>70</v>
      </c>
      <c r="Z65" s="6">
        <f>SUM(Z54,Z16,Z12,Z10)</f>
        <v>16</v>
      </c>
      <c r="AA65" s="6">
        <f>SUM(AA54,AA16,AA12,AA10)</f>
        <v>16</v>
      </c>
      <c r="AB65" s="6">
        <f>SUM(AB54,AB16,AB12,AB10)</f>
        <v>31</v>
      </c>
      <c r="AC65" s="6">
        <f>SUM(AC54,AC16,AC12,AC10)</f>
        <v>15</v>
      </c>
      <c r="AD65" s="6">
        <f>SUM(AD54,AD16,AD12,AD10)</f>
        <v>0</v>
      </c>
      <c r="AE65" s="6" t="s">
        <v>4</v>
      </c>
    </row>
    <row r="66" spans="1:31" ht="10.5" thickBot="1" x14ac:dyDescent="0.2">
      <c r="A66" s="45"/>
      <c r="B66" s="46"/>
      <c r="C66" s="16"/>
      <c r="D66" s="16"/>
      <c r="E66" s="34">
        <f>SUM(E65:J65)</f>
        <v>920</v>
      </c>
      <c r="F66" s="35"/>
      <c r="G66" s="35"/>
      <c r="H66" s="35"/>
      <c r="I66" s="35"/>
      <c r="J66" s="36"/>
      <c r="K66" s="34">
        <f>SUM(K65:P65)</f>
        <v>382</v>
      </c>
      <c r="L66" s="35"/>
      <c r="M66" s="35"/>
      <c r="N66" s="35"/>
      <c r="O66" s="35"/>
      <c r="P66" s="35"/>
      <c r="Q66" s="36"/>
      <c r="R66" s="34">
        <f>SUM(R65:W65)</f>
        <v>390</v>
      </c>
      <c r="S66" s="35"/>
      <c r="T66" s="35"/>
      <c r="U66" s="35"/>
      <c r="V66" s="35"/>
      <c r="W66" s="35"/>
      <c r="X66" s="36"/>
      <c r="Y66" s="34">
        <f>SUM(Y65:AD65)</f>
        <v>148</v>
      </c>
      <c r="Z66" s="35"/>
      <c r="AA66" s="35"/>
      <c r="AB66" s="35"/>
      <c r="AC66" s="35"/>
      <c r="AD66" s="35"/>
      <c r="AE66" s="36"/>
    </row>
    <row r="67" spans="1:31" ht="10.5" thickBot="1" x14ac:dyDescent="0.2">
      <c r="A67" s="37" t="s">
        <v>16</v>
      </c>
      <c r="B67" s="38"/>
      <c r="C67" s="38"/>
      <c r="D67" s="39"/>
      <c r="E67" s="40" t="s">
        <v>14</v>
      </c>
      <c r="F67" s="41"/>
      <c r="G67" s="41"/>
      <c r="H67" s="41"/>
      <c r="I67" s="41"/>
      <c r="J67" s="42"/>
      <c r="K67" s="40" t="s">
        <v>11</v>
      </c>
      <c r="L67" s="41"/>
      <c r="M67" s="41"/>
      <c r="N67" s="41"/>
      <c r="O67" s="41"/>
      <c r="P67" s="41"/>
      <c r="Q67" s="42"/>
      <c r="R67" s="37" t="s">
        <v>8</v>
      </c>
      <c r="S67" s="38"/>
      <c r="T67" s="38"/>
      <c r="U67" s="38"/>
      <c r="V67" s="38"/>
      <c r="W67" s="38"/>
      <c r="X67" s="39"/>
      <c r="Y67" s="34">
        <v>4</v>
      </c>
      <c r="Z67" s="35"/>
      <c r="AA67" s="35"/>
      <c r="AB67" s="35"/>
      <c r="AC67" s="35"/>
      <c r="AD67" s="35"/>
      <c r="AE67" s="36"/>
    </row>
    <row r="68" spans="1:31" x14ac:dyDescent="0.15">
      <c r="A68" s="31" t="s">
        <v>91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3"/>
    </row>
    <row r="69" spans="1:31" ht="9" thickBot="1" x14ac:dyDescent="0.2">
      <c r="A69" s="31" t="s">
        <v>80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3"/>
    </row>
  </sheetData>
  <mergeCells count="44">
    <mergeCell ref="A29:B29"/>
    <mergeCell ref="E66:J66"/>
    <mergeCell ref="K66:Q66"/>
    <mergeCell ref="E8:J8"/>
    <mergeCell ref="E7:AE7"/>
    <mergeCell ref="B7:B8"/>
    <mergeCell ref="A7:A8"/>
    <mergeCell ref="C7:C8"/>
    <mergeCell ref="D7:D8"/>
    <mergeCell ref="K8:Q8"/>
    <mergeCell ref="R8:X8"/>
    <mergeCell ref="Y8:AE8"/>
    <mergeCell ref="A39:B40"/>
    <mergeCell ref="E40:J40"/>
    <mergeCell ref="K40:Q40"/>
    <mergeCell ref="R40:X40"/>
    <mergeCell ref="Y40:AE40"/>
    <mergeCell ref="A41:D41"/>
    <mergeCell ref="E41:J41"/>
    <mergeCell ref="K41:Q41"/>
    <mergeCell ref="R41:X41"/>
    <mergeCell ref="Y41:AE41"/>
    <mergeCell ref="R53:X53"/>
    <mergeCell ref="Y53:AE53"/>
    <mergeCell ref="A51:B52"/>
    <mergeCell ref="E52:J52"/>
    <mergeCell ref="K52:Q52"/>
    <mergeCell ref="R52:X52"/>
    <mergeCell ref="Y52:AE52"/>
    <mergeCell ref="A3:AE3"/>
    <mergeCell ref="A5:AE5"/>
    <mergeCell ref="A68:AE68"/>
    <mergeCell ref="A69:AE69"/>
    <mergeCell ref="R66:X66"/>
    <mergeCell ref="Y66:AE66"/>
    <mergeCell ref="A67:D67"/>
    <mergeCell ref="E67:J67"/>
    <mergeCell ref="K67:Q67"/>
    <mergeCell ref="R67:X67"/>
    <mergeCell ref="Y67:AE67"/>
    <mergeCell ref="A65:B66"/>
    <mergeCell ref="A53:D53"/>
    <mergeCell ref="E53:J53"/>
    <mergeCell ref="K53:Q53"/>
  </mergeCells>
  <pageMargins left="0.7" right="0.7" top="0.75" bottom="0.75" header="0.3" footer="0.3"/>
  <pageSetup paperSize="9" orientation="portrait" r:id="rId1"/>
  <ignoredErrors>
    <ignoredError sqref="D10:D11 D12:J12 D16:J16 D40:X40 D30:O39 R30:W31 D42:D44 D51 D65 D54 R33:W39 S32:W32" formula="1"/>
    <ignoredError sqref="K10 M10:P10 Q10:W10 X10:AE10 Q12:Q14 X12 AE12 Q16:Q17 X16:AE16 X18:X27 Y28:AE29 Q21:R26 Y41:AE41 E42:AE44 E41:X41 E53:AE53 AE45:AE46 X51 Q51 E67:X67 Q54 X54:Y65 AD54:AE65 Q65 AE48:AE51 Y27:AD27 X28:X29" numberStoredAsText="1"/>
    <ignoredError sqref="Y30:AE32 X30:X39 P30:Q39 Y34:AE34 Z33:AE33 Y36:AE40 Z35:AE35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Sławomir Kowalski</cp:lastModifiedBy>
  <dcterms:created xsi:type="dcterms:W3CDTF">2021-12-02T17:44:44Z</dcterms:created>
  <dcterms:modified xsi:type="dcterms:W3CDTF">2022-04-21T06:34:35Z</dcterms:modified>
</cp:coreProperties>
</file>