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ob\Desktop\plany studiów\"/>
    </mc:Choice>
  </mc:AlternateContent>
  <xr:revisionPtr revIDLastSave="0" documentId="8_{235034C6-9CE8-40A7-B35C-8416C2E451E8}" xr6:coauthVersionLast="45" xr6:coauthVersionMax="45" xr10:uidLastSave="{00000000-0000-0000-0000-000000000000}"/>
  <bookViews>
    <workbookView xWindow="1872" yWindow="600" windowWidth="27288" windowHeight="15600" tabRatio="500" xr2:uid="{00000000-000D-0000-FFFF-FFFF00000000}"/>
  </bookViews>
  <sheets>
    <sheet name="Ekonomia st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43" i="2" l="1"/>
  <c r="AF43" i="2"/>
  <c r="AD43" i="2"/>
  <c r="AE8" i="2" l="1"/>
  <c r="AE59" i="2"/>
  <c r="E59" i="2"/>
  <c r="E47" i="2"/>
  <c r="D47" i="2"/>
  <c r="AJ19" i="2"/>
  <c r="AE19" i="2"/>
  <c r="Q43" i="2"/>
  <c r="E43" i="2"/>
  <c r="E8" i="2"/>
  <c r="E19" i="2"/>
  <c r="D8" i="2"/>
  <c r="AE47" i="2" l="1"/>
  <c r="AE30" i="2"/>
  <c r="E30" i="2"/>
  <c r="E46" i="2" s="1"/>
  <c r="F30" i="2"/>
  <c r="G30" i="2"/>
  <c r="H30" i="2"/>
  <c r="I30" i="2"/>
  <c r="J30" i="2"/>
  <c r="K30" i="2"/>
  <c r="L30" i="2"/>
  <c r="M30" i="2"/>
  <c r="N30" i="2"/>
  <c r="P30" i="2"/>
  <c r="Q30" i="2"/>
  <c r="R30" i="2"/>
  <c r="S30" i="2"/>
  <c r="T30" i="2"/>
  <c r="V30" i="2"/>
  <c r="W30" i="2"/>
  <c r="X30" i="2"/>
  <c r="Y30" i="2"/>
  <c r="Z30" i="2"/>
  <c r="AB30" i="2"/>
  <c r="AC30" i="2"/>
  <c r="AD30" i="2"/>
  <c r="AM62" i="2"/>
  <c r="AG62" i="2" l="1"/>
  <c r="AG46" i="2"/>
  <c r="E62" i="2" l="1"/>
  <c r="D27" i="2"/>
  <c r="C27" i="2"/>
  <c r="AE62" i="2" l="1"/>
  <c r="AE46" i="2"/>
  <c r="V47" i="2" l="1"/>
  <c r="D19" i="2"/>
  <c r="S19" i="2"/>
  <c r="Q19" i="2"/>
  <c r="P19" i="2"/>
  <c r="Q8" i="2"/>
  <c r="P8" i="2"/>
  <c r="L8" i="2"/>
  <c r="K8" i="2"/>
  <c r="J8" i="2"/>
  <c r="O46" i="2"/>
  <c r="AS62" i="2" l="1"/>
  <c r="U62" i="2"/>
  <c r="O62" i="2"/>
  <c r="AS46" i="2"/>
  <c r="AM46" i="2"/>
  <c r="U46" i="2"/>
  <c r="AP30" i="2" l="1"/>
  <c r="AQ30" i="2"/>
  <c r="AR30" i="2"/>
  <c r="AO30" i="2"/>
  <c r="AN30" i="2"/>
  <c r="AJ30" i="2"/>
  <c r="AK30" i="2"/>
  <c r="AL30" i="2"/>
  <c r="AI30" i="2"/>
  <c r="AH30" i="2"/>
  <c r="AF30" i="2"/>
  <c r="AA46" i="2"/>
  <c r="C42" i="2"/>
  <c r="AP47" i="2"/>
  <c r="AQ47" i="2"/>
  <c r="AR47" i="2"/>
  <c r="AO47" i="2"/>
  <c r="AN47" i="2"/>
  <c r="AJ47" i="2"/>
  <c r="AK47" i="2"/>
  <c r="AL47" i="2"/>
  <c r="AI47" i="2"/>
  <c r="AH47" i="2"/>
  <c r="AD47" i="2"/>
  <c r="AF47" i="2"/>
  <c r="AC47" i="2"/>
  <c r="AA62" i="2"/>
  <c r="AB47" i="2"/>
  <c r="X47" i="2"/>
  <c r="Y47" i="2"/>
  <c r="Z47" i="2"/>
  <c r="W47" i="2"/>
  <c r="R47" i="2"/>
  <c r="S47" i="2"/>
  <c r="T47" i="2"/>
  <c r="Q47" i="2"/>
  <c r="P47" i="2"/>
  <c r="L47" i="2"/>
  <c r="M47" i="2"/>
  <c r="N47" i="2"/>
  <c r="K47" i="2"/>
  <c r="J47" i="2"/>
  <c r="H47" i="2"/>
  <c r="F47" i="2"/>
  <c r="C58" i="2"/>
  <c r="C61" i="2" l="1"/>
  <c r="D60" i="2"/>
  <c r="C60" i="2"/>
  <c r="AR59" i="2"/>
  <c r="AQ59" i="2"/>
  <c r="AP59" i="2"/>
  <c r="AO59" i="2"/>
  <c r="AN59" i="2"/>
  <c r="AL59" i="2"/>
  <c r="AK59" i="2"/>
  <c r="AJ59" i="2"/>
  <c r="AI59" i="2"/>
  <c r="AH59" i="2"/>
  <c r="AF59" i="2"/>
  <c r="AD59" i="2"/>
  <c r="AC59" i="2"/>
  <c r="AB59" i="2"/>
  <c r="Z59" i="2"/>
  <c r="Y59" i="2"/>
  <c r="X59" i="2"/>
  <c r="W59" i="2"/>
  <c r="V59" i="2"/>
  <c r="T59" i="2"/>
  <c r="S59" i="2"/>
  <c r="R59" i="2"/>
  <c r="Q59" i="2"/>
  <c r="P59" i="2"/>
  <c r="N59" i="2"/>
  <c r="M59" i="2"/>
  <c r="L59" i="2"/>
  <c r="K59" i="2"/>
  <c r="J59" i="2"/>
  <c r="I59" i="2"/>
  <c r="H59" i="2"/>
  <c r="G59" i="2"/>
  <c r="F59" i="2"/>
  <c r="C57" i="2"/>
  <c r="C56" i="2"/>
  <c r="C55" i="2"/>
  <c r="C54" i="2"/>
  <c r="C53" i="2"/>
  <c r="C52" i="2"/>
  <c r="C51" i="2"/>
  <c r="I47" i="2"/>
  <c r="G47" i="2"/>
  <c r="C49" i="2"/>
  <c r="C48" i="2"/>
  <c r="D59" i="2" l="1"/>
  <c r="D62" i="2" s="1"/>
  <c r="C59" i="2"/>
  <c r="C50" i="2"/>
  <c r="C47" i="2" s="1"/>
  <c r="R19" i="2"/>
  <c r="J19" i="2"/>
  <c r="C45" i="2"/>
  <c r="C44" i="2"/>
  <c r="C38" i="2"/>
  <c r="C39" i="2"/>
  <c r="C28" i="2"/>
  <c r="C40" i="2"/>
  <c r="C41" i="2"/>
  <c r="C35" i="2"/>
  <c r="C36" i="2"/>
  <c r="C34" i="2"/>
  <c r="C31" i="2"/>
  <c r="C29" i="2"/>
  <c r="C26" i="2"/>
  <c r="C21" i="2"/>
  <c r="C22" i="2"/>
  <c r="C23" i="2"/>
  <c r="C20" i="2"/>
  <c r="C16" i="2"/>
  <c r="C17" i="2"/>
  <c r="C18" i="2"/>
  <c r="C15" i="2"/>
  <c r="C14" i="2"/>
  <c r="C13" i="2"/>
  <c r="C11" i="2"/>
  <c r="C12" i="2"/>
  <c r="C10" i="2"/>
  <c r="C9" i="2"/>
  <c r="C8" i="2" l="1"/>
  <c r="C43" i="2"/>
  <c r="P62" i="2"/>
  <c r="J62" i="2"/>
  <c r="AP43" i="2"/>
  <c r="AQ43" i="2"/>
  <c r="AR43" i="2"/>
  <c r="AO43" i="2"/>
  <c r="AN43" i="2"/>
  <c r="AJ43" i="2"/>
  <c r="AK43" i="2"/>
  <c r="AL43" i="2"/>
  <c r="AI43" i="2"/>
  <c r="AH43" i="2"/>
  <c r="AC43" i="2"/>
  <c r="AB43" i="2"/>
  <c r="X43" i="2"/>
  <c r="Y43" i="2"/>
  <c r="Z43" i="2"/>
  <c r="W43" i="2"/>
  <c r="V43" i="2"/>
  <c r="R43" i="2"/>
  <c r="S43" i="2"/>
  <c r="T43" i="2"/>
  <c r="Q46" i="2"/>
  <c r="P43" i="2"/>
  <c r="P46" i="2" s="1"/>
  <c r="L43" i="2"/>
  <c r="M43" i="2"/>
  <c r="N43" i="2"/>
  <c r="K43" i="2"/>
  <c r="J43" i="2"/>
  <c r="J46" i="2" s="1"/>
  <c r="AR19" i="2"/>
  <c r="AL19" i="2"/>
  <c r="AK19" i="2"/>
  <c r="AI19" i="2"/>
  <c r="AH19" i="2"/>
  <c r="AD19" i="2"/>
  <c r="AF19" i="2"/>
  <c r="AC19" i="2"/>
  <c r="AB19" i="2"/>
  <c r="Z19" i="2"/>
  <c r="W19" i="2"/>
  <c r="V19" i="2"/>
  <c r="AP19" i="2"/>
  <c r="AQ19" i="2"/>
  <c r="AO19" i="2"/>
  <c r="AN19" i="2"/>
  <c r="X19" i="2"/>
  <c r="Y19" i="2"/>
  <c r="T19" i="2"/>
  <c r="L19" i="2"/>
  <c r="L62" i="2" s="1"/>
  <c r="M19" i="2"/>
  <c r="N19" i="2"/>
  <c r="K19" i="2"/>
  <c r="K62" i="2" s="1"/>
  <c r="AP8" i="2"/>
  <c r="AQ8" i="2"/>
  <c r="AR8" i="2"/>
  <c r="AO8" i="2"/>
  <c r="AN8" i="2"/>
  <c r="AJ8" i="2"/>
  <c r="AK8" i="2"/>
  <c r="AL8" i="2"/>
  <c r="AI8" i="2"/>
  <c r="AH8" i="2"/>
  <c r="AD8" i="2"/>
  <c r="AF8" i="2"/>
  <c r="AC8" i="2"/>
  <c r="AB8" i="2"/>
  <c r="X8" i="2"/>
  <c r="Y8" i="2"/>
  <c r="Z8" i="2"/>
  <c r="W8" i="2"/>
  <c r="V8" i="2"/>
  <c r="R8" i="2"/>
  <c r="R62" i="2" s="1"/>
  <c r="S8" i="2"/>
  <c r="T8" i="2"/>
  <c r="Q62" i="2"/>
  <c r="M8" i="2"/>
  <c r="N8" i="2"/>
  <c r="AC46" i="2" l="1"/>
  <c r="AD62" i="2"/>
  <c r="AF46" i="2"/>
  <c r="AF62" i="2"/>
  <c r="AD46" i="2"/>
  <c r="AC62" i="2"/>
  <c r="AB46" i="2"/>
  <c r="V62" i="2"/>
  <c r="V46" i="2"/>
  <c r="AQ46" i="2"/>
  <c r="S62" i="2"/>
  <c r="AH62" i="2"/>
  <c r="N62" i="2"/>
  <c r="X62" i="2"/>
  <c r="AB62" i="2"/>
  <c r="AJ62" i="2"/>
  <c r="T46" i="2"/>
  <c r="W46" i="2"/>
  <c r="AK46" i="2"/>
  <c r="AP62" i="2"/>
  <c r="M46" i="2"/>
  <c r="AR46" i="2"/>
  <c r="AN62" i="2"/>
  <c r="AL62" i="2"/>
  <c r="L46" i="2"/>
  <c r="S46" i="2"/>
  <c r="Z46" i="2"/>
  <c r="AH46" i="2"/>
  <c r="AJ46" i="2"/>
  <c r="T62" i="2"/>
  <c r="AO62" i="2"/>
  <c r="W62" i="2"/>
  <c r="AI62" i="2"/>
  <c r="AR62" i="2"/>
  <c r="K46" i="2"/>
  <c r="R46" i="2"/>
  <c r="Y46" i="2"/>
  <c r="AI46" i="2"/>
  <c r="AN46" i="2"/>
  <c r="AP46" i="2"/>
  <c r="M62" i="2"/>
  <c r="Y62" i="2"/>
  <c r="AQ62" i="2"/>
  <c r="Z62" i="2"/>
  <c r="AK62" i="2"/>
  <c r="N46" i="2"/>
  <c r="X46" i="2"/>
  <c r="AL46" i="2"/>
  <c r="AO46" i="2"/>
  <c r="F43" i="2"/>
  <c r="H19" i="2"/>
  <c r="G8" i="2"/>
  <c r="F8" i="2"/>
  <c r="H8" i="2"/>
  <c r="I8" i="2"/>
  <c r="I19" i="2"/>
  <c r="G19" i="2"/>
  <c r="F19" i="2"/>
  <c r="F46" i="2" l="1"/>
  <c r="I62" i="2"/>
  <c r="F62" i="2"/>
  <c r="G62" i="2"/>
  <c r="C25" i="2"/>
  <c r="C19" i="2" s="1"/>
  <c r="H62" i="2"/>
  <c r="D44" i="2"/>
  <c r="I43" i="2"/>
  <c r="H43" i="2"/>
  <c r="G43" i="2"/>
  <c r="D41" i="2"/>
  <c r="C62" i="2" l="1"/>
  <c r="D30" i="2"/>
  <c r="D43" i="2"/>
  <c r="C33" i="2"/>
  <c r="C32" i="2"/>
  <c r="C37" i="2"/>
  <c r="H46" i="2"/>
  <c r="G46" i="2"/>
  <c r="I46" i="2"/>
  <c r="D46" i="2" l="1"/>
  <c r="C30" i="2"/>
  <c r="C46" i="2" s="1"/>
</calcChain>
</file>

<file path=xl/sharedStrings.xml><?xml version="1.0" encoding="utf-8"?>
<sst xmlns="http://schemas.openxmlformats.org/spreadsheetml/2006/main" count="136" uniqueCount="82">
  <si>
    <t>Kierunek: Ekonomia</t>
  </si>
  <si>
    <t>Lp.</t>
  </si>
  <si>
    <t>liczba godzin</t>
  </si>
  <si>
    <t>Nowa nazwa</t>
  </si>
  <si>
    <t>S</t>
  </si>
  <si>
    <t>W</t>
  </si>
  <si>
    <t>C</t>
  </si>
  <si>
    <t>L</t>
  </si>
  <si>
    <t>PW</t>
  </si>
  <si>
    <t>I</t>
  </si>
  <si>
    <t>II</t>
  </si>
  <si>
    <t>III</t>
  </si>
  <si>
    <t>IV</t>
  </si>
  <si>
    <t>V</t>
  </si>
  <si>
    <t>VI</t>
  </si>
  <si>
    <t>A</t>
  </si>
  <si>
    <t>B</t>
  </si>
  <si>
    <t>Podstawy marketingu</t>
  </si>
  <si>
    <t>Finanse publiczne</t>
  </si>
  <si>
    <t>Finanse samorządu terytorialnego</t>
  </si>
  <si>
    <t>Przedsiębiorczość i innowacje oraz strategie w rozwoju regionalnym i lokalnym</t>
  </si>
  <si>
    <t>Prawo podatkowe</t>
  </si>
  <si>
    <t>Metody analizy ekonomiczno-finansowej</t>
  </si>
  <si>
    <t>D</t>
  </si>
  <si>
    <t>Razem</t>
  </si>
  <si>
    <t>Suma godz.</t>
  </si>
  <si>
    <t>ECTS</t>
  </si>
  <si>
    <t xml:space="preserve">Teoria ekonomii </t>
  </si>
  <si>
    <t>6E</t>
  </si>
  <si>
    <t xml:space="preserve">Matematyka </t>
  </si>
  <si>
    <t xml:space="preserve">Zarządzanie </t>
  </si>
  <si>
    <t xml:space="preserve">Rachunkowość </t>
  </si>
  <si>
    <t xml:space="preserve">Statystyka z elementami ekonometrii </t>
  </si>
  <si>
    <t>10E</t>
  </si>
  <si>
    <t xml:space="preserve">Prawo z elementami ochrony własności intelektualnej </t>
  </si>
  <si>
    <t xml:space="preserve">Międzynarodowe stosunki gospodarcze </t>
  </si>
  <si>
    <t xml:space="preserve">Etyka gospodarcza </t>
  </si>
  <si>
    <t xml:space="preserve">Geografia ekonomiczna </t>
  </si>
  <si>
    <t xml:space="preserve">Technologia informacyjna </t>
  </si>
  <si>
    <t xml:space="preserve">Język obcy I </t>
  </si>
  <si>
    <t>3E</t>
  </si>
  <si>
    <t xml:space="preserve">Finanse </t>
  </si>
  <si>
    <t xml:space="preserve">Polityka społeczna i gospodarcza </t>
  </si>
  <si>
    <t>5E</t>
  </si>
  <si>
    <t xml:space="preserve">Negocjacje i public relations </t>
  </si>
  <si>
    <t xml:space="preserve">Język profesjonalny </t>
  </si>
  <si>
    <t xml:space="preserve">Prawne regulacje działalności sektora publicznego </t>
  </si>
  <si>
    <t>7E</t>
  </si>
  <si>
    <t xml:space="preserve">Funkcjonowanie sektora publicznego </t>
  </si>
  <si>
    <t xml:space="preserve">Zarządzanie zasobami ludzkimi w gminie i regionie </t>
  </si>
  <si>
    <t xml:space="preserve">Fundusze i projekty Unii Europejskiej </t>
  </si>
  <si>
    <t xml:space="preserve">Rachunkowość budżetowa </t>
  </si>
  <si>
    <t>4E</t>
  </si>
  <si>
    <t xml:space="preserve">Marketing terytorialny </t>
  </si>
  <si>
    <t xml:space="preserve">System zarządzania dokumentami </t>
  </si>
  <si>
    <t xml:space="preserve">Seminarium </t>
  </si>
  <si>
    <t xml:space="preserve">Praktyka zawodowa </t>
  </si>
  <si>
    <t xml:space="preserve">Wychowanie fizyczne </t>
  </si>
  <si>
    <t xml:space="preserve">Bezpieczeństwo i higiena pracy </t>
  </si>
  <si>
    <t xml:space="preserve">Socjologia gospodarki </t>
  </si>
  <si>
    <t xml:space="preserve">Przedsiębiorczość i innowacje w rozwoju regionalnym i lokalnym </t>
  </si>
  <si>
    <t xml:space="preserve">Instytucje finansowe </t>
  </si>
  <si>
    <t xml:space="preserve">Komputerowe formy prowadzenia rachunkowości </t>
  </si>
  <si>
    <t xml:space="preserve">Zarządzanie finansami przedsiębiorstw </t>
  </si>
  <si>
    <t>Zarządzanie zasobami ludzkimi w przedsiębiorstwie</t>
  </si>
  <si>
    <t xml:space="preserve">Zarządzanie projektami </t>
  </si>
  <si>
    <t xml:space="preserve">Socjologia ekonomiczna </t>
  </si>
  <si>
    <t>Rozwój regionalny i sektor przedsiębiorstw w polityce UE</t>
  </si>
  <si>
    <t>Rachunkowość finansowa i rachunek kosztów</t>
  </si>
  <si>
    <t xml:space="preserve">Controlling i audyt finansowy </t>
  </si>
  <si>
    <t>9E</t>
  </si>
  <si>
    <t xml:space="preserve">Instytut Ekonomiczny </t>
  </si>
  <si>
    <t>semestr</t>
  </si>
  <si>
    <t>2E</t>
  </si>
  <si>
    <t>Stopień: pierwszy   Profil: Praktyczny   Forma studiów: stacjonarne</t>
  </si>
  <si>
    <t>Grupa zajęć specjalizacyjnych z zakresu: Gospodarka i finanse sektora publicznego</t>
  </si>
  <si>
    <t>Grupa zajęć specjalizacyjnych z zakresu: Finanse i rachunkowość przedsiębiorstw</t>
  </si>
  <si>
    <t>Zajęcia podstawowe</t>
  </si>
  <si>
    <t>Zajęcia kierunkowe</t>
  </si>
  <si>
    <t>Zajęcia pozostałe</t>
  </si>
  <si>
    <t>1E</t>
  </si>
  <si>
    <t>18.02.2020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</si>
</sst>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2E75B6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CCCCC"/>
      </patternFill>
    </fill>
    <fill>
      <patternFill patternType="solid">
        <fgColor rgb="FFE6E6E6"/>
        <bgColor rgb="FFE2F0D9"/>
      </patternFill>
    </fill>
    <fill>
      <patternFill patternType="solid">
        <fgColor rgb="FFF8CBAD"/>
        <bgColor rgb="FFD9D9D9"/>
      </patternFill>
    </fill>
    <fill>
      <patternFill patternType="solid">
        <fgColor rgb="FFB4C7E7"/>
        <bgColor rgb="FF9DC3E6"/>
      </patternFill>
    </fill>
    <fill>
      <patternFill patternType="solid">
        <fgColor rgb="FFA9D18E"/>
        <bgColor rgb="FFC5E0B4"/>
      </patternFill>
    </fill>
    <fill>
      <patternFill patternType="solid">
        <fgColor rgb="FFE2F0D9"/>
        <bgColor rgb="FFE6E6E6"/>
      </patternFill>
    </fill>
    <fill>
      <patternFill patternType="solid">
        <fgColor theme="9" tint="0.79998168889431442"/>
        <bgColor rgb="FF9933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DC3E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rgb="FF7F7F7F"/>
      </top>
      <bottom style="thin">
        <color rgb="FF7F7F7F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2" borderId="0" applyBorder="0" applyProtection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shrinkToFit="1"/>
    </xf>
    <xf numFmtId="1" fontId="4" fillId="9" borderId="7" xfId="0" applyNumberFormat="1" applyFont="1" applyFill="1" applyBorder="1" applyAlignment="1">
      <alignment horizontal="center" vertical="center" shrinkToFit="1"/>
    </xf>
    <xf numFmtId="1" fontId="4" fillId="7" borderId="2" xfId="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4" fillId="9" borderId="15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9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7" borderId="13" xfId="0" applyNumberFormat="1" applyFont="1" applyFill="1" applyBorder="1" applyAlignment="1">
      <alignment horizontal="center"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1" fontId="4" fillId="9" borderId="7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 wrapText="1"/>
    </xf>
    <xf numFmtId="1" fontId="4" fillId="8" borderId="17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6" fillId="2" borderId="4" xfId="1" applyFont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6" fillId="2" borderId="19" xfId="1" applyFont="1" applyBorder="1" applyAlignment="1">
      <alignment horizontal="left" vertical="center" wrapText="1"/>
    </xf>
    <xf numFmtId="1" fontId="4" fillId="8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 shrinkToFit="1"/>
    </xf>
    <xf numFmtId="1" fontId="4" fillId="7" borderId="1" xfId="0" applyNumberFormat="1" applyFont="1" applyFill="1" applyBorder="1" applyAlignment="1">
      <alignment horizontal="center" vertical="center" shrinkToFit="1"/>
    </xf>
    <xf numFmtId="1" fontId="4" fillId="9" borderId="1" xfId="0" applyNumberFormat="1" applyFont="1" applyFill="1" applyBorder="1" applyAlignment="1">
      <alignment horizontal="center" vertical="center" shrinkToFit="1"/>
    </xf>
    <xf numFmtId="1" fontId="4" fillId="9" borderId="5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shrinkToFit="1"/>
    </xf>
    <xf numFmtId="1" fontId="7" fillId="2" borderId="6" xfId="1" applyNumberFormat="1" applyFont="1" applyBorder="1" applyAlignment="1">
      <alignment horizontal="center" vertical="center"/>
    </xf>
    <xf numFmtId="1" fontId="7" fillId="2" borderId="2" xfId="1" applyNumberFormat="1" applyFont="1" applyBorder="1" applyAlignment="1">
      <alignment horizontal="center" vertical="center"/>
    </xf>
    <xf numFmtId="1" fontId="7" fillId="2" borderId="1" xfId="1" applyNumberFormat="1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0" fontId="7" fillId="2" borderId="5" xfId="1" applyFont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vertical="center" shrinkToFit="1"/>
    </xf>
    <xf numFmtId="1" fontId="4" fillId="7" borderId="7" xfId="0" applyNumberFormat="1" applyFont="1" applyFill="1" applyBorder="1" applyAlignment="1">
      <alignment vertical="center" shrinkToFit="1"/>
    </xf>
    <xf numFmtId="1" fontId="4" fillId="7" borderId="7" xfId="0" applyNumberFormat="1" applyFont="1" applyFill="1" applyBorder="1" applyAlignment="1">
      <alignment vertical="center" wrapText="1" shrinkToFit="1"/>
    </xf>
    <xf numFmtId="1" fontId="4" fillId="9" borderId="10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shrinkToFit="1"/>
    </xf>
    <xf numFmtId="1" fontId="4" fillId="7" borderId="13" xfId="0" applyNumberFormat="1" applyFont="1" applyFill="1" applyBorder="1" applyAlignment="1">
      <alignment horizontal="center" vertical="center" shrinkToFit="1"/>
    </xf>
    <xf numFmtId="1" fontId="7" fillId="2" borderId="7" xfId="1" applyNumberFormat="1" applyFont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1" fontId="7" fillId="2" borderId="5" xfId="1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1" fontId="4" fillId="8" borderId="20" xfId="0" applyNumberFormat="1" applyFont="1" applyFill="1" applyBorder="1" applyAlignment="1">
      <alignment horizontal="center" vertical="center" wrapText="1"/>
    </xf>
    <xf numFmtId="1" fontId="4" fillId="7" borderId="10" xfId="0" applyNumberFormat="1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" fontId="4" fillId="9" borderId="13" xfId="0" applyNumberFormat="1" applyFont="1" applyFill="1" applyBorder="1" applyAlignment="1">
      <alignment horizontal="center" vertical="center" shrinkToFit="1"/>
    </xf>
    <xf numFmtId="0" fontId="4" fillId="12" borderId="1" xfId="0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1" fontId="8" fillId="6" borderId="7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shrinkToFit="1"/>
    </xf>
    <xf numFmtId="1" fontId="9" fillId="7" borderId="1" xfId="0" applyNumberFormat="1" applyFont="1" applyFill="1" applyBorder="1" applyAlignment="1">
      <alignment horizontal="center" vertical="center" wrapText="1"/>
    </xf>
    <xf numFmtId="1" fontId="9" fillId="7" borderId="5" xfId="0" applyNumberFormat="1" applyFont="1" applyFill="1" applyBorder="1" applyAlignment="1">
      <alignment horizontal="center" vertical="center" shrinkToFit="1"/>
    </xf>
    <xf numFmtId="1" fontId="9" fillId="7" borderId="7" xfId="0" applyNumberFormat="1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wrapText="1"/>
    </xf>
    <xf numFmtId="1" fontId="9" fillId="7" borderId="7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CCCCCC"/>
      <rgbColor rgb="FF7F7F7F"/>
      <rgbColor rgb="FF9999FF"/>
      <rgbColor rgb="FF993366"/>
      <rgbColor rgb="FFF2F2F2"/>
      <rgbColor rgb="FFE2F0D9"/>
      <rgbColor rgb="FF660066"/>
      <rgbColor rgb="FFFF8080"/>
      <rgbColor rgb="FF0070C0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6E6E6"/>
      <rgbColor rgb="FFCCFFCC"/>
      <rgbColor rgb="FFC5E0B4"/>
      <rgbColor rgb="FF9DC3E6"/>
      <rgbColor rgb="FFFF99CC"/>
      <rgbColor rgb="FFD9D9D9"/>
      <rgbColor rgb="FFF8CBAD"/>
      <rgbColor rgb="FF4472C4"/>
      <rgbColor rgb="FF33CCCC"/>
      <rgbColor rgb="FFA9D18E"/>
      <rgbColor rgb="FFFFCC00"/>
      <rgbColor rgb="FFFF9900"/>
      <rgbColor rgb="FFFF6600"/>
      <rgbColor rgb="FF666699"/>
      <rgbColor rgb="FF999999"/>
      <rgbColor rgb="FF1F4E79"/>
      <rgbColor rgb="FF339966"/>
      <rgbColor rgb="FF003300"/>
      <rgbColor rgb="FF333300"/>
      <rgbColor rgb="FF993300"/>
      <rgbColor rgb="FF993366"/>
      <rgbColor rgb="FF3F3F7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14400</xdr:colOff>
      <xdr:row>27</xdr:row>
      <xdr:rowOff>0</xdr:rowOff>
    </xdr:from>
    <xdr:to>
      <xdr:col>40</xdr:col>
      <xdr:colOff>128554</xdr:colOff>
      <xdr:row>27</xdr:row>
      <xdr:rowOff>29160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8570880" y="8934840"/>
          <a:ext cx="18229680" cy="2916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65"/>
  <sheetViews>
    <sheetView showGridLines="0" tabSelected="1" topLeftCell="A4" zoomScale="80" zoomScaleNormal="80" workbookViewId="0">
      <selection activeCell="BA50" sqref="BA50"/>
    </sheetView>
  </sheetViews>
  <sheetFormatPr defaultRowHeight="14.4" x14ac:dyDescent="0.3"/>
  <cols>
    <col min="1" max="1" width="21.44140625" style="2" bestFit="1" customWidth="1"/>
    <col min="2" max="2" width="63.109375" style="69" customWidth="1"/>
    <col min="3" max="3" width="7" style="85" customWidth="1"/>
    <col min="4" max="4" width="7" style="85" bestFit="1" customWidth="1"/>
    <col min="5" max="6" width="7.33203125" style="85" customWidth="1"/>
    <col min="7" max="7" width="4.44140625" style="85" customWidth="1"/>
    <col min="8" max="8" width="6.88671875" style="85" customWidth="1"/>
    <col min="9" max="9" width="4.44140625" style="85" customWidth="1"/>
    <col min="10" max="26" width="4.6640625" style="85" customWidth="1"/>
    <col min="27" max="27" width="7.109375" style="85" customWidth="1"/>
    <col min="28" max="30" width="4.6640625" style="85" customWidth="1"/>
    <col min="31" max="31" width="6.5546875" style="85" bestFit="1" customWidth="1"/>
    <col min="32" max="38" width="4.6640625" style="85" customWidth="1"/>
    <col min="39" max="39" width="4.44140625" style="85" customWidth="1"/>
    <col min="40" max="45" width="4.6640625" style="85" customWidth="1"/>
    <col min="46" max="1005" width="9.109375" style="1" customWidth="1"/>
    <col min="1006" max="1016" width="8.6640625" customWidth="1"/>
  </cols>
  <sheetData>
    <row r="1" spans="1:45" x14ac:dyDescent="0.3">
      <c r="A1" s="146" t="s">
        <v>71</v>
      </c>
      <c r="B1" s="146"/>
    </row>
    <row r="2" spans="1:45" x14ac:dyDescent="0.3">
      <c r="A2" s="146" t="s">
        <v>0</v>
      </c>
      <c r="B2" s="146"/>
    </row>
    <row r="3" spans="1:45" x14ac:dyDescent="0.3">
      <c r="A3" s="146" t="s">
        <v>74</v>
      </c>
      <c r="B3" s="146"/>
    </row>
    <row r="5" spans="1:45" ht="15" customHeight="1" x14ac:dyDescent="0.3">
      <c r="A5" s="143" t="s">
        <v>1</v>
      </c>
      <c r="B5" s="147" t="s">
        <v>3</v>
      </c>
      <c r="C5" s="142" t="s">
        <v>25</v>
      </c>
      <c r="D5" s="143" t="s">
        <v>26</v>
      </c>
      <c r="E5" s="144" t="s">
        <v>2</v>
      </c>
      <c r="F5" s="144"/>
      <c r="G5" s="144"/>
      <c r="H5" s="144"/>
      <c r="I5" s="144"/>
      <c r="J5" s="142" t="s">
        <v>72</v>
      </c>
      <c r="K5" s="142"/>
      <c r="L5" s="142"/>
      <c r="M5" s="142"/>
      <c r="N5" s="142"/>
      <c r="O5" s="142"/>
      <c r="P5" s="142" t="s">
        <v>72</v>
      </c>
      <c r="Q5" s="142"/>
      <c r="R5" s="142"/>
      <c r="S5" s="142"/>
      <c r="T5" s="142"/>
      <c r="U5" s="142"/>
      <c r="V5" s="142" t="s">
        <v>72</v>
      </c>
      <c r="W5" s="142"/>
      <c r="X5" s="142"/>
      <c r="Y5" s="142"/>
      <c r="Z5" s="142"/>
      <c r="AA5" s="142"/>
      <c r="AB5" s="142" t="s">
        <v>72</v>
      </c>
      <c r="AC5" s="142"/>
      <c r="AD5" s="142"/>
      <c r="AE5" s="142"/>
      <c r="AF5" s="142"/>
      <c r="AG5" s="142"/>
      <c r="AH5" s="142" t="s">
        <v>72</v>
      </c>
      <c r="AI5" s="142"/>
      <c r="AJ5" s="142"/>
      <c r="AK5" s="142"/>
      <c r="AL5" s="142"/>
      <c r="AM5" s="142"/>
      <c r="AN5" s="142" t="s">
        <v>72</v>
      </c>
      <c r="AO5" s="142"/>
      <c r="AP5" s="142"/>
      <c r="AQ5" s="142"/>
      <c r="AR5" s="142"/>
      <c r="AS5" s="142"/>
    </row>
    <row r="6" spans="1:45" ht="24" customHeight="1" x14ac:dyDescent="0.3">
      <c r="A6" s="143"/>
      <c r="B6" s="147"/>
      <c r="C6" s="142"/>
      <c r="D6" s="143"/>
      <c r="E6" s="144"/>
      <c r="F6" s="144"/>
      <c r="G6" s="144"/>
      <c r="H6" s="144"/>
      <c r="I6" s="144"/>
      <c r="J6" s="142" t="s">
        <v>9</v>
      </c>
      <c r="K6" s="142"/>
      <c r="L6" s="142"/>
      <c r="M6" s="142"/>
      <c r="N6" s="142"/>
      <c r="O6" s="142"/>
      <c r="P6" s="142" t="s">
        <v>10</v>
      </c>
      <c r="Q6" s="142"/>
      <c r="R6" s="142"/>
      <c r="S6" s="142"/>
      <c r="T6" s="142"/>
      <c r="U6" s="142"/>
      <c r="V6" s="142" t="s">
        <v>11</v>
      </c>
      <c r="W6" s="142"/>
      <c r="X6" s="142"/>
      <c r="Y6" s="142"/>
      <c r="Z6" s="142"/>
      <c r="AA6" s="142"/>
      <c r="AB6" s="142" t="s">
        <v>12</v>
      </c>
      <c r="AC6" s="142"/>
      <c r="AD6" s="142"/>
      <c r="AE6" s="142"/>
      <c r="AF6" s="142"/>
      <c r="AG6" s="142"/>
      <c r="AH6" s="142" t="s">
        <v>13</v>
      </c>
      <c r="AI6" s="142"/>
      <c r="AJ6" s="142"/>
      <c r="AK6" s="142"/>
      <c r="AL6" s="142"/>
      <c r="AM6" s="142"/>
      <c r="AN6" s="142" t="s">
        <v>14</v>
      </c>
      <c r="AO6" s="142"/>
      <c r="AP6" s="142"/>
      <c r="AQ6" s="142"/>
      <c r="AR6" s="142"/>
      <c r="AS6" s="145"/>
    </row>
    <row r="7" spans="1:45" s="3" customFormat="1" ht="15.75" customHeight="1" x14ac:dyDescent="0.25">
      <c r="A7" s="62"/>
      <c r="B7" s="70"/>
      <c r="C7" s="142"/>
      <c r="D7" s="143"/>
      <c r="E7" s="86" t="s">
        <v>5</v>
      </c>
      <c r="F7" s="86" t="s">
        <v>6</v>
      </c>
      <c r="G7" s="86" t="s">
        <v>7</v>
      </c>
      <c r="H7" s="86" t="s">
        <v>8</v>
      </c>
      <c r="I7" s="87" t="s">
        <v>4</v>
      </c>
      <c r="J7" s="88" t="s">
        <v>5</v>
      </c>
      <c r="K7" s="86" t="s">
        <v>6</v>
      </c>
      <c r="L7" s="86" t="s">
        <v>7</v>
      </c>
      <c r="M7" s="86" t="s">
        <v>8</v>
      </c>
      <c r="N7" s="86" t="s">
        <v>4</v>
      </c>
      <c r="O7" s="89"/>
      <c r="P7" s="88" t="s">
        <v>5</v>
      </c>
      <c r="Q7" s="86" t="s">
        <v>6</v>
      </c>
      <c r="R7" s="86" t="s">
        <v>7</v>
      </c>
      <c r="S7" s="86" t="s">
        <v>8</v>
      </c>
      <c r="T7" s="86" t="s">
        <v>4</v>
      </c>
      <c r="U7" s="89"/>
      <c r="V7" s="88" t="s">
        <v>5</v>
      </c>
      <c r="W7" s="86" t="s">
        <v>6</v>
      </c>
      <c r="X7" s="86" t="s">
        <v>7</v>
      </c>
      <c r="Y7" s="86" t="s">
        <v>8</v>
      </c>
      <c r="Z7" s="86" t="s">
        <v>4</v>
      </c>
      <c r="AA7" s="89"/>
      <c r="AB7" s="88" t="s">
        <v>5</v>
      </c>
      <c r="AC7" s="86" t="s">
        <v>6</v>
      </c>
      <c r="AD7" s="86" t="s">
        <v>7</v>
      </c>
      <c r="AE7" s="86" t="s">
        <v>8</v>
      </c>
      <c r="AF7" s="86" t="s">
        <v>4</v>
      </c>
      <c r="AG7" s="89"/>
      <c r="AH7" s="88" t="s">
        <v>5</v>
      </c>
      <c r="AI7" s="86" t="s">
        <v>6</v>
      </c>
      <c r="AJ7" s="86" t="s">
        <v>7</v>
      </c>
      <c r="AK7" s="86" t="s">
        <v>8</v>
      </c>
      <c r="AL7" s="86" t="s">
        <v>4</v>
      </c>
      <c r="AM7" s="89"/>
      <c r="AN7" s="88" t="s">
        <v>5</v>
      </c>
      <c r="AO7" s="86" t="s">
        <v>6</v>
      </c>
      <c r="AP7" s="86" t="s">
        <v>7</v>
      </c>
      <c r="AQ7" s="86" t="s">
        <v>8</v>
      </c>
      <c r="AR7" s="86" t="s">
        <v>4</v>
      </c>
      <c r="AS7" s="126"/>
    </row>
    <row r="8" spans="1:45" s="3" customFormat="1" ht="15.75" customHeight="1" x14ac:dyDescent="0.25">
      <c r="A8" s="63" t="s">
        <v>15</v>
      </c>
      <c r="B8" s="71" t="s">
        <v>77</v>
      </c>
      <c r="C8" s="9">
        <f>SUM(C9:C18)</f>
        <v>660</v>
      </c>
      <c r="D8" s="8">
        <f>SUM(D9:D18)</f>
        <v>51</v>
      </c>
      <c r="E8" s="8">
        <f>SUM(E9:E18)</f>
        <v>270</v>
      </c>
      <c r="F8" s="8">
        <f t="shared" ref="F8:N8" si="0">SUM(F9:F18)</f>
        <v>345</v>
      </c>
      <c r="G8" s="8">
        <f t="shared" si="0"/>
        <v>45</v>
      </c>
      <c r="H8" s="8">
        <f t="shared" si="0"/>
        <v>0</v>
      </c>
      <c r="I8" s="8">
        <f t="shared" si="0"/>
        <v>0</v>
      </c>
      <c r="J8" s="6">
        <f>SUM(J9:J18)</f>
        <v>150</v>
      </c>
      <c r="K8" s="4">
        <f>SUM(K9:K18)</f>
        <v>195</v>
      </c>
      <c r="L8" s="4">
        <f>SUM(L9:L18)</f>
        <v>45</v>
      </c>
      <c r="M8" s="4">
        <f t="shared" si="0"/>
        <v>0</v>
      </c>
      <c r="N8" s="4">
        <f t="shared" si="0"/>
        <v>0</v>
      </c>
      <c r="O8" s="4">
        <v>27</v>
      </c>
      <c r="P8" s="6">
        <f>SUM(P9:P18)</f>
        <v>120</v>
      </c>
      <c r="Q8" s="10">
        <f>SUM(Q9:Q18)</f>
        <v>120</v>
      </c>
      <c r="R8" s="10">
        <f>SUM(R9:R18)</f>
        <v>0</v>
      </c>
      <c r="S8" s="10">
        <f>SUM(S9:S18)</f>
        <v>0</v>
      </c>
      <c r="T8" s="10">
        <f>SUM(T9:T18)</f>
        <v>0</v>
      </c>
      <c r="U8" s="4">
        <v>23</v>
      </c>
      <c r="V8" s="6">
        <f>SUM(V9:V18)</f>
        <v>0</v>
      </c>
      <c r="W8" s="4">
        <f>SUM(W9:W18)</f>
        <v>30</v>
      </c>
      <c r="X8" s="4">
        <f>SUM(X9:X18)</f>
        <v>0</v>
      </c>
      <c r="Y8" s="4">
        <f>SUM(Y9:Y18)</f>
        <v>0</v>
      </c>
      <c r="Z8" s="4">
        <f>SUM(Z9:Z18)</f>
        <v>0</v>
      </c>
      <c r="AA8" s="4">
        <v>1</v>
      </c>
      <c r="AB8" s="6">
        <f>SUM(AB9:AB18)</f>
        <v>0</v>
      </c>
      <c r="AC8" s="4">
        <f>SUM(AC9:AC18)</f>
        <v>0</v>
      </c>
      <c r="AD8" s="4">
        <f>SUM(AD9:AD18)</f>
        <v>0</v>
      </c>
      <c r="AE8" s="4">
        <f>SUM(AE9:AE18)</f>
        <v>0</v>
      </c>
      <c r="AF8" s="4">
        <f>SUM(AF9:AF18)</f>
        <v>0</v>
      </c>
      <c r="AG8" s="4">
        <v>0</v>
      </c>
      <c r="AH8" s="6">
        <f>SUM(AH9:AH18)</f>
        <v>0</v>
      </c>
      <c r="AI8" s="4">
        <f>SUM(AI9:AI18)</f>
        <v>0</v>
      </c>
      <c r="AJ8" s="4">
        <f>SUM(AJ9:AJ18)</f>
        <v>0</v>
      </c>
      <c r="AK8" s="4">
        <f>SUM(AK9:AK18)</f>
        <v>0</v>
      </c>
      <c r="AL8" s="4">
        <f>SUM(AL9:AL18)</f>
        <v>0</v>
      </c>
      <c r="AM8" s="4">
        <v>0</v>
      </c>
      <c r="AN8" s="6">
        <f>SUM(AN9:AN18)</f>
        <v>0</v>
      </c>
      <c r="AO8" s="4">
        <f>SUM(AO9:AO18)</f>
        <v>0</v>
      </c>
      <c r="AP8" s="4">
        <f>SUM(AP9:AP18)</f>
        <v>0</v>
      </c>
      <c r="AQ8" s="4">
        <f>SUM(AQ9:AQ18)</f>
        <v>0</v>
      </c>
      <c r="AR8" s="4">
        <f>SUM(AR9:AR18)</f>
        <v>0</v>
      </c>
      <c r="AS8" s="7">
        <v>0</v>
      </c>
    </row>
    <row r="9" spans="1:45" ht="13.95" customHeight="1" x14ac:dyDescent="0.3">
      <c r="A9" s="64">
        <v>1</v>
      </c>
      <c r="B9" s="36" t="s">
        <v>27</v>
      </c>
      <c r="C9" s="30">
        <f>SUM(E9:I9)</f>
        <v>120</v>
      </c>
      <c r="D9" s="31">
        <v>9</v>
      </c>
      <c r="E9" s="32">
        <v>60</v>
      </c>
      <c r="F9" s="32">
        <v>60</v>
      </c>
      <c r="G9" s="32">
        <v>0</v>
      </c>
      <c r="H9" s="32">
        <v>0</v>
      </c>
      <c r="I9" s="33">
        <v>0</v>
      </c>
      <c r="J9" s="34">
        <v>30</v>
      </c>
      <c r="K9" s="35">
        <v>30</v>
      </c>
      <c r="L9" s="35"/>
      <c r="M9" s="35"/>
      <c r="N9" s="35"/>
      <c r="O9" s="31">
        <v>4</v>
      </c>
      <c r="P9" s="34">
        <v>30</v>
      </c>
      <c r="Q9" s="35">
        <v>30</v>
      </c>
      <c r="R9" s="35"/>
      <c r="S9" s="35"/>
      <c r="T9" s="35"/>
      <c r="U9" s="31" t="s">
        <v>43</v>
      </c>
      <c r="V9" s="34"/>
      <c r="W9" s="35"/>
      <c r="X9" s="35"/>
      <c r="Y9" s="35"/>
      <c r="Z9" s="35"/>
      <c r="AA9" s="31"/>
      <c r="AB9" s="34"/>
      <c r="AC9" s="35"/>
      <c r="AD9" s="35"/>
      <c r="AE9" s="35"/>
      <c r="AF9" s="35"/>
      <c r="AG9" s="31"/>
      <c r="AH9" s="34"/>
      <c r="AI9" s="35"/>
      <c r="AJ9" s="35"/>
      <c r="AK9" s="35"/>
      <c r="AL9" s="35"/>
      <c r="AM9" s="31"/>
      <c r="AN9" s="34"/>
      <c r="AO9" s="35"/>
      <c r="AP9" s="35"/>
      <c r="AQ9" s="35"/>
      <c r="AR9" s="35"/>
      <c r="AS9" s="52"/>
    </row>
    <row r="10" spans="1:45" x14ac:dyDescent="0.3">
      <c r="A10" s="64">
        <v>2</v>
      </c>
      <c r="B10" s="72" t="s">
        <v>29</v>
      </c>
      <c r="C10" s="30">
        <f>SUM(E10:I10)</f>
        <v>75</v>
      </c>
      <c r="D10" s="11">
        <v>6</v>
      </c>
      <c r="E10" s="32">
        <v>30</v>
      </c>
      <c r="F10" s="32">
        <v>45</v>
      </c>
      <c r="G10" s="32">
        <v>0</v>
      </c>
      <c r="H10" s="32">
        <v>0</v>
      </c>
      <c r="I10" s="33">
        <v>0</v>
      </c>
      <c r="J10" s="58">
        <v>30</v>
      </c>
      <c r="K10" s="26">
        <v>45</v>
      </c>
      <c r="L10" s="26"/>
      <c r="M10" s="26"/>
      <c r="N10" s="26"/>
      <c r="O10" s="31" t="s">
        <v>28</v>
      </c>
      <c r="P10" s="58"/>
      <c r="Q10" s="26"/>
      <c r="R10" s="26"/>
      <c r="S10" s="26"/>
      <c r="T10" s="26"/>
      <c r="U10" s="31"/>
      <c r="V10" s="58"/>
      <c r="W10" s="26"/>
      <c r="X10" s="26"/>
      <c r="Y10" s="26"/>
      <c r="Z10" s="26"/>
      <c r="AA10" s="31"/>
      <c r="AB10" s="58"/>
      <c r="AC10" s="26"/>
      <c r="AD10" s="26"/>
      <c r="AE10" s="26"/>
      <c r="AF10" s="26"/>
      <c r="AG10" s="31"/>
      <c r="AH10" s="58"/>
      <c r="AI10" s="26"/>
      <c r="AJ10" s="26"/>
      <c r="AK10" s="26"/>
      <c r="AL10" s="26"/>
      <c r="AM10" s="31"/>
      <c r="AN10" s="58"/>
      <c r="AO10" s="26"/>
      <c r="AP10" s="26"/>
      <c r="AQ10" s="26"/>
      <c r="AR10" s="26"/>
      <c r="AS10" s="52"/>
    </row>
    <row r="11" spans="1:45" x14ac:dyDescent="0.3">
      <c r="A11" s="64">
        <v>3</v>
      </c>
      <c r="B11" s="72" t="s">
        <v>30</v>
      </c>
      <c r="C11" s="30">
        <f t="shared" ref="C11:C12" si="1">SUM(E11:I11)</f>
        <v>60</v>
      </c>
      <c r="D11" s="11">
        <v>4</v>
      </c>
      <c r="E11" s="32">
        <v>30</v>
      </c>
      <c r="F11" s="32">
        <v>30</v>
      </c>
      <c r="G11" s="32">
        <v>0</v>
      </c>
      <c r="H11" s="32">
        <v>0</v>
      </c>
      <c r="I11" s="33">
        <v>0</v>
      </c>
      <c r="J11" s="58">
        <v>30</v>
      </c>
      <c r="K11" s="26">
        <v>30</v>
      </c>
      <c r="L11" s="26"/>
      <c r="M11" s="26"/>
      <c r="N11" s="26"/>
      <c r="O11" s="31" t="s">
        <v>52</v>
      </c>
      <c r="P11" s="58"/>
      <c r="Q11" s="26"/>
      <c r="R11" s="26"/>
      <c r="S11" s="26"/>
      <c r="T11" s="26"/>
      <c r="U11" s="31"/>
      <c r="V11" s="58"/>
      <c r="W11" s="26"/>
      <c r="X11" s="26"/>
      <c r="Y11" s="26"/>
      <c r="Z11" s="26"/>
      <c r="AA11" s="31"/>
      <c r="AB11" s="58"/>
      <c r="AC11" s="26"/>
      <c r="AD11" s="26"/>
      <c r="AE11" s="26"/>
      <c r="AF11" s="26"/>
      <c r="AG11" s="31"/>
      <c r="AH11" s="58"/>
      <c r="AI11" s="26"/>
      <c r="AJ11" s="26"/>
      <c r="AK11" s="26"/>
      <c r="AL11" s="26"/>
      <c r="AM11" s="31"/>
      <c r="AN11" s="58"/>
      <c r="AO11" s="26"/>
      <c r="AP11" s="26"/>
      <c r="AQ11" s="26"/>
      <c r="AR11" s="26"/>
      <c r="AS11" s="52"/>
    </row>
    <row r="12" spans="1:45" x14ac:dyDescent="0.3">
      <c r="A12" s="64">
        <v>4</v>
      </c>
      <c r="B12" s="72" t="s">
        <v>31</v>
      </c>
      <c r="C12" s="30">
        <f t="shared" si="1"/>
        <v>60</v>
      </c>
      <c r="D12" s="11">
        <v>5</v>
      </c>
      <c r="E12" s="32">
        <v>30</v>
      </c>
      <c r="F12" s="32">
        <v>30</v>
      </c>
      <c r="G12" s="32">
        <v>0</v>
      </c>
      <c r="H12" s="32">
        <v>0</v>
      </c>
      <c r="I12" s="33">
        <v>0</v>
      </c>
      <c r="J12" s="58">
        <v>30</v>
      </c>
      <c r="K12" s="26">
        <v>30</v>
      </c>
      <c r="L12" s="26"/>
      <c r="M12" s="26"/>
      <c r="N12" s="26"/>
      <c r="O12" s="31" t="s">
        <v>43</v>
      </c>
      <c r="P12" s="58"/>
      <c r="Q12" s="26"/>
      <c r="R12" s="26"/>
      <c r="S12" s="26"/>
      <c r="T12" s="26"/>
      <c r="U12" s="31"/>
      <c r="V12" s="58"/>
      <c r="W12" s="26"/>
      <c r="X12" s="26"/>
      <c r="Y12" s="26"/>
      <c r="Z12" s="26"/>
      <c r="AA12" s="31"/>
      <c r="AB12" s="58"/>
      <c r="AC12" s="26"/>
      <c r="AD12" s="26"/>
      <c r="AE12" s="26"/>
      <c r="AF12" s="26"/>
      <c r="AG12" s="31"/>
      <c r="AH12" s="58"/>
      <c r="AI12" s="26"/>
      <c r="AJ12" s="26"/>
      <c r="AK12" s="26"/>
      <c r="AL12" s="26"/>
      <c r="AM12" s="31"/>
      <c r="AN12" s="58"/>
      <c r="AO12" s="26"/>
      <c r="AP12" s="26"/>
      <c r="AQ12" s="26"/>
      <c r="AR12" s="26"/>
      <c r="AS12" s="52"/>
    </row>
    <row r="13" spans="1:45" ht="13.95" customHeight="1" x14ac:dyDescent="0.3">
      <c r="A13" s="64">
        <v>5</v>
      </c>
      <c r="B13" s="36" t="s">
        <v>32</v>
      </c>
      <c r="C13" s="30">
        <f>SUM(E13:I13)</f>
        <v>90</v>
      </c>
      <c r="D13" s="31">
        <v>10</v>
      </c>
      <c r="E13" s="32">
        <v>45</v>
      </c>
      <c r="F13" s="32">
        <v>45</v>
      </c>
      <c r="G13" s="32">
        <v>0</v>
      </c>
      <c r="H13" s="32">
        <v>0</v>
      </c>
      <c r="I13" s="33">
        <v>0</v>
      </c>
      <c r="J13" s="34"/>
      <c r="K13" s="35"/>
      <c r="L13" s="35"/>
      <c r="M13" s="35"/>
      <c r="N13" s="35"/>
      <c r="O13" s="31"/>
      <c r="P13" s="34">
        <v>45</v>
      </c>
      <c r="Q13" s="35">
        <v>45</v>
      </c>
      <c r="R13" s="35"/>
      <c r="S13" s="35"/>
      <c r="T13" s="35"/>
      <c r="U13" s="31" t="s">
        <v>33</v>
      </c>
      <c r="V13" s="34"/>
      <c r="W13" s="35"/>
      <c r="X13" s="35"/>
      <c r="Y13" s="35"/>
      <c r="Z13" s="35"/>
      <c r="AA13" s="31"/>
      <c r="AB13" s="34"/>
      <c r="AC13" s="35"/>
      <c r="AD13" s="35"/>
      <c r="AE13" s="35"/>
      <c r="AF13" s="35"/>
      <c r="AG13" s="31"/>
      <c r="AH13" s="34"/>
      <c r="AI13" s="35"/>
      <c r="AJ13" s="35"/>
      <c r="AK13" s="35"/>
      <c r="AL13" s="35"/>
      <c r="AM13" s="31"/>
      <c r="AN13" s="34"/>
      <c r="AO13" s="35"/>
      <c r="AP13" s="35"/>
      <c r="AQ13" s="35"/>
      <c r="AR13" s="35"/>
      <c r="AS13" s="52"/>
    </row>
    <row r="14" spans="1:45" ht="13.95" customHeight="1" x14ac:dyDescent="0.3">
      <c r="A14" s="64">
        <v>6</v>
      </c>
      <c r="B14" s="36" t="s">
        <v>34</v>
      </c>
      <c r="C14" s="30">
        <f>SUM(E14:I14)</f>
        <v>60</v>
      </c>
      <c r="D14" s="31">
        <v>7</v>
      </c>
      <c r="E14" s="37">
        <v>45</v>
      </c>
      <c r="F14" s="37">
        <v>15</v>
      </c>
      <c r="G14" s="32">
        <v>0</v>
      </c>
      <c r="H14" s="32">
        <v>0</v>
      </c>
      <c r="I14" s="33">
        <v>0</v>
      </c>
      <c r="J14" s="34"/>
      <c r="K14" s="38"/>
      <c r="L14" s="38"/>
      <c r="M14" s="35"/>
      <c r="N14" s="35"/>
      <c r="O14" s="31"/>
      <c r="P14" s="34">
        <v>45</v>
      </c>
      <c r="Q14" s="38">
        <v>15</v>
      </c>
      <c r="R14" s="38"/>
      <c r="S14" s="35"/>
      <c r="T14" s="35"/>
      <c r="U14" s="31" t="s">
        <v>47</v>
      </c>
      <c r="V14" s="34"/>
      <c r="W14" s="38"/>
      <c r="X14" s="38"/>
      <c r="Y14" s="35"/>
      <c r="Z14" s="35"/>
      <c r="AA14" s="31"/>
      <c r="AB14" s="34"/>
      <c r="AC14" s="38"/>
      <c r="AD14" s="38"/>
      <c r="AE14" s="35"/>
      <c r="AF14" s="35"/>
      <c r="AG14" s="31"/>
      <c r="AH14" s="34"/>
      <c r="AI14" s="38"/>
      <c r="AJ14" s="38"/>
      <c r="AK14" s="35"/>
      <c r="AL14" s="35"/>
      <c r="AM14" s="31"/>
      <c r="AN14" s="34"/>
      <c r="AO14" s="38"/>
      <c r="AP14" s="38"/>
      <c r="AQ14" s="35"/>
      <c r="AR14" s="35"/>
      <c r="AS14" s="52"/>
    </row>
    <row r="15" spans="1:45" x14ac:dyDescent="0.3">
      <c r="A15" s="64">
        <v>7</v>
      </c>
      <c r="B15" s="72" t="s">
        <v>36</v>
      </c>
      <c r="C15" s="30">
        <f>SUM(E15:I15)</f>
        <v>30</v>
      </c>
      <c r="D15" s="11">
        <v>2</v>
      </c>
      <c r="E15" s="32">
        <v>15</v>
      </c>
      <c r="F15" s="32">
        <v>15</v>
      </c>
      <c r="G15" s="32">
        <v>0</v>
      </c>
      <c r="H15" s="32">
        <v>0</v>
      </c>
      <c r="I15" s="33">
        <v>0</v>
      </c>
      <c r="J15" s="58">
        <v>15</v>
      </c>
      <c r="K15" s="26">
        <v>15</v>
      </c>
      <c r="L15" s="26"/>
      <c r="M15" s="26"/>
      <c r="N15" s="26"/>
      <c r="O15" s="31">
        <v>2</v>
      </c>
      <c r="P15" s="58"/>
      <c r="Q15" s="26"/>
      <c r="R15" s="26"/>
      <c r="S15" s="26"/>
      <c r="T15" s="26"/>
      <c r="U15" s="31"/>
      <c r="V15" s="58"/>
      <c r="W15" s="26"/>
      <c r="X15" s="26"/>
      <c r="Y15" s="26"/>
      <c r="Z15" s="26"/>
      <c r="AA15" s="31"/>
      <c r="AB15" s="58"/>
      <c r="AC15" s="26"/>
      <c r="AD15" s="26"/>
      <c r="AE15" s="26"/>
      <c r="AF15" s="26"/>
      <c r="AG15" s="31"/>
      <c r="AH15" s="58"/>
      <c r="AI15" s="26"/>
      <c r="AJ15" s="26"/>
      <c r="AK15" s="26"/>
      <c r="AL15" s="26"/>
      <c r="AM15" s="31"/>
      <c r="AN15" s="58"/>
      <c r="AO15" s="26"/>
      <c r="AP15" s="26"/>
      <c r="AQ15" s="26"/>
      <c r="AR15" s="26"/>
      <c r="AS15" s="52"/>
    </row>
    <row r="16" spans="1:45" x14ac:dyDescent="0.3">
      <c r="A16" s="64">
        <v>8</v>
      </c>
      <c r="B16" s="72" t="s">
        <v>37</v>
      </c>
      <c r="C16" s="30">
        <f t="shared" ref="C16:C18" si="2">SUM(E16:I16)</f>
        <v>30</v>
      </c>
      <c r="D16" s="11">
        <v>2</v>
      </c>
      <c r="E16" s="32">
        <v>15</v>
      </c>
      <c r="F16" s="32">
        <v>15</v>
      </c>
      <c r="G16" s="32">
        <v>0</v>
      </c>
      <c r="H16" s="32">
        <v>0</v>
      </c>
      <c r="I16" s="33">
        <v>0</v>
      </c>
      <c r="J16" s="58">
        <v>15</v>
      </c>
      <c r="K16" s="26">
        <v>15</v>
      </c>
      <c r="L16" s="26"/>
      <c r="M16" s="26"/>
      <c r="N16" s="26"/>
      <c r="O16" s="31">
        <v>2</v>
      </c>
      <c r="P16" s="58"/>
      <c r="Q16" s="26"/>
      <c r="R16" s="26"/>
      <c r="S16" s="26"/>
      <c r="T16" s="26"/>
      <c r="U16" s="31"/>
      <c r="V16" s="58"/>
      <c r="W16" s="26"/>
      <c r="X16" s="26"/>
      <c r="Y16" s="26"/>
      <c r="Z16" s="26"/>
      <c r="AA16" s="31"/>
      <c r="AB16" s="58"/>
      <c r="AC16" s="26"/>
      <c r="AD16" s="26"/>
      <c r="AE16" s="26"/>
      <c r="AF16" s="26"/>
      <c r="AG16" s="31"/>
      <c r="AH16" s="58"/>
      <c r="AI16" s="26"/>
      <c r="AJ16" s="26"/>
      <c r="AK16" s="26"/>
      <c r="AL16" s="26"/>
      <c r="AM16" s="31"/>
      <c r="AN16" s="58"/>
      <c r="AO16" s="26"/>
      <c r="AP16" s="26"/>
      <c r="AQ16" s="26"/>
      <c r="AR16" s="26"/>
      <c r="AS16" s="52"/>
    </row>
    <row r="17" spans="1:45" ht="15" customHeight="1" x14ac:dyDescent="0.3">
      <c r="A17" s="64">
        <v>9</v>
      </c>
      <c r="B17" s="48" t="s">
        <v>38</v>
      </c>
      <c r="C17" s="30">
        <f t="shared" si="2"/>
        <v>45</v>
      </c>
      <c r="D17" s="12">
        <v>3</v>
      </c>
      <c r="E17" s="32">
        <v>0</v>
      </c>
      <c r="F17" s="32">
        <v>0</v>
      </c>
      <c r="G17" s="32">
        <v>45</v>
      </c>
      <c r="H17" s="32">
        <v>0</v>
      </c>
      <c r="I17" s="33">
        <v>0</v>
      </c>
      <c r="J17" s="34"/>
      <c r="K17" s="35"/>
      <c r="L17" s="35">
        <v>45</v>
      </c>
      <c r="M17" s="35"/>
      <c r="N17" s="35"/>
      <c r="O17" s="31">
        <v>3</v>
      </c>
      <c r="P17" s="34"/>
      <c r="Q17" s="35"/>
      <c r="R17" s="35"/>
      <c r="S17" s="35"/>
      <c r="T17" s="35"/>
      <c r="U17" s="31"/>
      <c r="V17" s="34"/>
      <c r="W17" s="35"/>
      <c r="X17" s="35"/>
      <c r="Y17" s="35"/>
      <c r="Z17" s="35"/>
      <c r="AA17" s="31"/>
      <c r="AB17" s="34"/>
      <c r="AC17" s="35"/>
      <c r="AD17" s="35"/>
      <c r="AE17" s="35"/>
      <c r="AF17" s="35"/>
      <c r="AG17" s="31"/>
      <c r="AH17" s="34"/>
      <c r="AI17" s="35"/>
      <c r="AJ17" s="35"/>
      <c r="AK17" s="35"/>
      <c r="AL17" s="35"/>
      <c r="AM17" s="31"/>
      <c r="AN17" s="34"/>
      <c r="AO17" s="35"/>
      <c r="AP17" s="35"/>
      <c r="AQ17" s="35"/>
      <c r="AR17" s="35"/>
      <c r="AS17" s="52"/>
    </row>
    <row r="18" spans="1:45" x14ac:dyDescent="0.3">
      <c r="A18" s="64">
        <v>10</v>
      </c>
      <c r="B18" s="72" t="s">
        <v>39</v>
      </c>
      <c r="C18" s="30">
        <f t="shared" si="2"/>
        <v>90</v>
      </c>
      <c r="D18" s="11">
        <v>3</v>
      </c>
      <c r="E18" s="32">
        <v>0</v>
      </c>
      <c r="F18" s="32">
        <v>90</v>
      </c>
      <c r="G18" s="32">
        <v>0</v>
      </c>
      <c r="H18" s="32">
        <v>0</v>
      </c>
      <c r="I18" s="33">
        <v>0</v>
      </c>
      <c r="J18" s="58"/>
      <c r="K18" s="26">
        <v>30</v>
      </c>
      <c r="L18" s="26"/>
      <c r="M18" s="26"/>
      <c r="N18" s="26"/>
      <c r="O18" s="31">
        <v>1</v>
      </c>
      <c r="P18" s="58"/>
      <c r="Q18" s="26">
        <v>30</v>
      </c>
      <c r="R18" s="26"/>
      <c r="S18" s="26"/>
      <c r="T18" s="26"/>
      <c r="U18" s="31">
        <v>1</v>
      </c>
      <c r="V18" s="58"/>
      <c r="W18" s="26">
        <v>30</v>
      </c>
      <c r="X18" s="26"/>
      <c r="Y18" s="26"/>
      <c r="Z18" s="26"/>
      <c r="AA18" s="31">
        <v>1</v>
      </c>
      <c r="AB18" s="58"/>
      <c r="AC18" s="26"/>
      <c r="AD18" s="26"/>
      <c r="AE18" s="26"/>
      <c r="AF18" s="26"/>
      <c r="AG18" s="31"/>
      <c r="AH18" s="58"/>
      <c r="AI18" s="26"/>
      <c r="AJ18" s="26"/>
      <c r="AK18" s="26"/>
      <c r="AL18" s="26"/>
      <c r="AM18" s="31"/>
      <c r="AN18" s="58"/>
      <c r="AO18" s="26"/>
      <c r="AP18" s="26"/>
      <c r="AQ18" s="26"/>
      <c r="AR18" s="26"/>
      <c r="AS18" s="52"/>
    </row>
    <row r="19" spans="1:45" s="3" customFormat="1" ht="18.899999999999999" customHeight="1" x14ac:dyDescent="0.25">
      <c r="A19" s="63" t="s">
        <v>16</v>
      </c>
      <c r="B19" s="71" t="s">
        <v>78</v>
      </c>
      <c r="C19" s="9">
        <f>SUM(C20:C29)</f>
        <v>450</v>
      </c>
      <c r="D19" s="90">
        <f>SUM(D20:D29)</f>
        <v>37</v>
      </c>
      <c r="E19" s="8">
        <f>SUM(E20:E29)</f>
        <v>195</v>
      </c>
      <c r="F19" s="90">
        <f t="shared" ref="F19:N19" si="3">SUM(F20:F29)</f>
        <v>150</v>
      </c>
      <c r="G19" s="90">
        <f t="shared" si="3"/>
        <v>15</v>
      </c>
      <c r="H19" s="90">
        <f t="shared" si="3"/>
        <v>90</v>
      </c>
      <c r="I19" s="90">
        <f t="shared" si="3"/>
        <v>0</v>
      </c>
      <c r="J19" s="6">
        <f t="shared" si="3"/>
        <v>30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v>2</v>
      </c>
      <c r="P19" s="6">
        <f>SUM(P20:P29)</f>
        <v>15</v>
      </c>
      <c r="Q19" s="10">
        <f>SUM(Q20:Q29)</f>
        <v>30</v>
      </c>
      <c r="R19" s="4">
        <f>SUM(R20:R29)</f>
        <v>0</v>
      </c>
      <c r="S19" s="4">
        <f>SUM(S20:S29)</f>
        <v>15</v>
      </c>
      <c r="T19" s="4">
        <f>SUM(T20:T29)</f>
        <v>0</v>
      </c>
      <c r="U19" s="10">
        <v>7</v>
      </c>
      <c r="V19" s="6">
        <f>SUM(V20:V29)</f>
        <v>45</v>
      </c>
      <c r="W19" s="10">
        <f>SUM(W20:W29)</f>
        <v>30</v>
      </c>
      <c r="X19" s="10">
        <f>SUM(X20:X29)</f>
        <v>0</v>
      </c>
      <c r="Y19" s="10">
        <f>SUM(Y20:Y29)</f>
        <v>0</v>
      </c>
      <c r="Z19" s="10">
        <f>SUM(Z20:Z29)</f>
        <v>0</v>
      </c>
      <c r="AA19" s="10">
        <v>8</v>
      </c>
      <c r="AB19" s="6">
        <f>SUM(AB20:AB29)</f>
        <v>50</v>
      </c>
      <c r="AC19" s="10">
        <f>SUM(AC20:AC29)</f>
        <v>45</v>
      </c>
      <c r="AD19" s="10">
        <f>SUM(AD20:AD29)</f>
        <v>0</v>
      </c>
      <c r="AE19" s="4">
        <f>SUM(AE20:AE29)</f>
        <v>35</v>
      </c>
      <c r="AF19" s="10">
        <f>SUM(AF20:AF29)</f>
        <v>0</v>
      </c>
      <c r="AG19" s="10">
        <v>10</v>
      </c>
      <c r="AH19" s="6">
        <f>SUM(AH20:AH29)</f>
        <v>55</v>
      </c>
      <c r="AI19" s="10">
        <f>SUM(AI20:AI29)</f>
        <v>45</v>
      </c>
      <c r="AJ19" s="10">
        <f>SUM(AJ20:AJ29)</f>
        <v>15</v>
      </c>
      <c r="AK19" s="10">
        <f>SUM(AK20:AK29)</f>
        <v>40</v>
      </c>
      <c r="AL19" s="10">
        <f>SUM(AL20:AL29)</f>
        <v>0</v>
      </c>
      <c r="AM19" s="10">
        <v>10</v>
      </c>
      <c r="AN19" s="6">
        <f>SUM(AN20:AN29)</f>
        <v>0</v>
      </c>
      <c r="AO19" s="4">
        <f>SUM(AO20:AO29)</f>
        <v>0</v>
      </c>
      <c r="AP19" s="4">
        <f>SUM(AP20:AP29)</f>
        <v>0</v>
      </c>
      <c r="AQ19" s="4">
        <f>SUM(AQ20:AQ29)</f>
        <v>0</v>
      </c>
      <c r="AR19" s="4">
        <f>SUM(AR20:AR29)</f>
        <v>0</v>
      </c>
      <c r="AS19" s="7">
        <v>0</v>
      </c>
    </row>
    <row r="20" spans="1:45" ht="15" customHeight="1" x14ac:dyDescent="0.3">
      <c r="A20" s="64">
        <v>1</v>
      </c>
      <c r="B20" s="73" t="s">
        <v>17</v>
      </c>
      <c r="C20" s="39">
        <f>SUM(E20:I20)</f>
        <v>30</v>
      </c>
      <c r="D20" s="11">
        <v>3</v>
      </c>
      <c r="E20" s="13">
        <v>15</v>
      </c>
      <c r="F20" s="13">
        <v>15</v>
      </c>
      <c r="G20" s="13">
        <v>0</v>
      </c>
      <c r="H20" s="13">
        <v>0</v>
      </c>
      <c r="I20" s="14">
        <v>0</v>
      </c>
      <c r="J20" s="91"/>
      <c r="K20" s="92"/>
      <c r="L20" s="92"/>
      <c r="M20" s="92"/>
      <c r="N20" s="92"/>
      <c r="O20" s="93"/>
      <c r="P20" s="94"/>
      <c r="Q20" s="92"/>
      <c r="R20" s="92"/>
      <c r="S20" s="92"/>
      <c r="T20" s="92"/>
      <c r="U20" s="95"/>
      <c r="V20" s="91">
        <v>15</v>
      </c>
      <c r="W20" s="92">
        <v>15</v>
      </c>
      <c r="X20" s="92"/>
      <c r="Y20" s="92"/>
      <c r="Z20" s="92"/>
      <c r="AA20" s="95">
        <v>3</v>
      </c>
      <c r="AB20" s="94"/>
      <c r="AC20" s="92"/>
      <c r="AD20" s="92"/>
      <c r="AE20" s="92"/>
      <c r="AF20" s="92"/>
      <c r="AG20" s="95"/>
      <c r="AH20" s="91"/>
      <c r="AI20" s="92"/>
      <c r="AJ20" s="92"/>
      <c r="AK20" s="92"/>
      <c r="AL20" s="92"/>
      <c r="AM20" s="93"/>
      <c r="AN20" s="94"/>
      <c r="AO20" s="92"/>
      <c r="AP20" s="92"/>
      <c r="AQ20" s="92"/>
      <c r="AR20" s="92"/>
      <c r="AS20" s="95"/>
    </row>
    <row r="21" spans="1:45" ht="15" customHeight="1" x14ac:dyDescent="0.3">
      <c r="A21" s="65">
        <v>2</v>
      </c>
      <c r="B21" s="36" t="s">
        <v>18</v>
      </c>
      <c r="C21" s="39">
        <f t="shared" ref="C21:C23" si="4">SUM(E21:I21)</f>
        <v>30</v>
      </c>
      <c r="D21" s="31">
        <v>4</v>
      </c>
      <c r="E21" s="27">
        <v>15</v>
      </c>
      <c r="F21" s="27">
        <v>15</v>
      </c>
      <c r="G21" s="32">
        <v>0</v>
      </c>
      <c r="H21" s="32">
        <v>0</v>
      </c>
      <c r="I21" s="33">
        <v>0</v>
      </c>
      <c r="J21" s="34"/>
      <c r="K21" s="38"/>
      <c r="L21" s="38"/>
      <c r="M21" s="35"/>
      <c r="N21" s="35"/>
      <c r="O21" s="31"/>
      <c r="P21" s="34">
        <v>15</v>
      </c>
      <c r="Q21" s="38">
        <v>15</v>
      </c>
      <c r="R21" s="38"/>
      <c r="S21" s="35"/>
      <c r="T21" s="35"/>
      <c r="U21" s="31">
        <v>4</v>
      </c>
      <c r="V21" s="34"/>
      <c r="W21" s="38"/>
      <c r="X21" s="38"/>
      <c r="Y21" s="35"/>
      <c r="Z21" s="35"/>
      <c r="AA21" s="31"/>
      <c r="AB21" s="34"/>
      <c r="AC21" s="38"/>
      <c r="AD21" s="38"/>
      <c r="AE21" s="35"/>
      <c r="AF21" s="35"/>
      <c r="AG21" s="31"/>
      <c r="AH21" s="34"/>
      <c r="AI21" s="38"/>
      <c r="AJ21" s="38"/>
      <c r="AK21" s="35"/>
      <c r="AL21" s="35"/>
      <c r="AM21" s="31"/>
      <c r="AN21" s="34"/>
      <c r="AO21" s="38"/>
      <c r="AP21" s="38"/>
      <c r="AQ21" s="35"/>
      <c r="AR21" s="35"/>
      <c r="AS21" s="52"/>
    </row>
    <row r="22" spans="1:45" x14ac:dyDescent="0.3">
      <c r="A22" s="64">
        <v>3</v>
      </c>
      <c r="B22" s="72" t="s">
        <v>41</v>
      </c>
      <c r="C22" s="39">
        <f t="shared" si="4"/>
        <v>30</v>
      </c>
      <c r="D22" s="11">
        <v>2</v>
      </c>
      <c r="E22" s="13">
        <v>30</v>
      </c>
      <c r="F22" s="97">
        <v>0</v>
      </c>
      <c r="G22" s="97">
        <v>0</v>
      </c>
      <c r="H22" s="97">
        <v>0</v>
      </c>
      <c r="I22" s="98">
        <v>0</v>
      </c>
      <c r="J22" s="58">
        <v>30</v>
      </c>
      <c r="K22" s="99"/>
      <c r="L22" s="99"/>
      <c r="M22" s="99"/>
      <c r="N22" s="99"/>
      <c r="O22" s="96" t="s">
        <v>73</v>
      </c>
      <c r="P22" s="58"/>
      <c r="Q22" s="99"/>
      <c r="R22" s="99"/>
      <c r="S22" s="99"/>
      <c r="T22" s="99"/>
      <c r="U22" s="96"/>
      <c r="V22" s="58"/>
      <c r="W22" s="99"/>
      <c r="X22" s="99"/>
      <c r="Y22" s="99"/>
      <c r="Z22" s="99"/>
      <c r="AA22" s="96"/>
      <c r="AB22" s="58"/>
      <c r="AC22" s="99"/>
      <c r="AD22" s="99"/>
      <c r="AE22" s="99"/>
      <c r="AF22" s="99"/>
      <c r="AG22" s="96"/>
      <c r="AH22" s="58"/>
      <c r="AI22" s="99"/>
      <c r="AJ22" s="99"/>
      <c r="AK22" s="99"/>
      <c r="AL22" s="99"/>
      <c r="AM22" s="96"/>
      <c r="AN22" s="58"/>
      <c r="AO22" s="99"/>
      <c r="AP22" s="99"/>
      <c r="AQ22" s="99"/>
      <c r="AR22" s="99"/>
      <c r="AS22" s="95"/>
    </row>
    <row r="23" spans="1:45" x14ac:dyDescent="0.3">
      <c r="A23" s="64">
        <v>4</v>
      </c>
      <c r="B23" s="72" t="s">
        <v>42</v>
      </c>
      <c r="C23" s="39">
        <f t="shared" si="4"/>
        <v>45</v>
      </c>
      <c r="D23" s="11">
        <v>5</v>
      </c>
      <c r="E23" s="13">
        <v>30</v>
      </c>
      <c r="F23" s="97">
        <v>15</v>
      </c>
      <c r="G23" s="97">
        <v>0</v>
      </c>
      <c r="H23" s="97">
        <v>0</v>
      </c>
      <c r="I23" s="98">
        <v>0</v>
      </c>
      <c r="J23" s="58"/>
      <c r="K23" s="99"/>
      <c r="L23" s="99"/>
      <c r="M23" s="99"/>
      <c r="N23" s="99"/>
      <c r="O23" s="96"/>
      <c r="P23" s="58"/>
      <c r="Q23" s="99"/>
      <c r="R23" s="99"/>
      <c r="S23" s="99"/>
      <c r="T23" s="99"/>
      <c r="U23" s="96"/>
      <c r="V23" s="58">
        <v>30</v>
      </c>
      <c r="W23" s="99">
        <v>15</v>
      </c>
      <c r="X23" s="99"/>
      <c r="Y23" s="99"/>
      <c r="Z23" s="99"/>
      <c r="AA23" s="96" t="s">
        <v>43</v>
      </c>
      <c r="AB23" s="58"/>
      <c r="AC23" s="99"/>
      <c r="AD23" s="99"/>
      <c r="AE23" s="99"/>
      <c r="AF23" s="99"/>
      <c r="AG23" s="96"/>
      <c r="AH23" s="58"/>
      <c r="AI23" s="99"/>
      <c r="AJ23" s="99"/>
      <c r="AK23" s="99"/>
      <c r="AL23" s="99"/>
      <c r="AM23" s="96"/>
      <c r="AN23" s="58"/>
      <c r="AO23" s="99"/>
      <c r="AP23" s="99"/>
      <c r="AQ23" s="99"/>
      <c r="AR23" s="99"/>
      <c r="AS23" s="95"/>
    </row>
    <row r="24" spans="1:45" x14ac:dyDescent="0.3">
      <c r="A24" s="65">
        <v>5</v>
      </c>
      <c r="B24" s="72" t="s">
        <v>67</v>
      </c>
      <c r="C24" s="39">
        <v>45</v>
      </c>
      <c r="D24" s="11">
        <v>4</v>
      </c>
      <c r="E24" s="13">
        <v>30</v>
      </c>
      <c r="F24" s="97">
        <v>15</v>
      </c>
      <c r="G24" s="97">
        <v>0</v>
      </c>
      <c r="H24" s="97">
        <v>0</v>
      </c>
      <c r="I24" s="98">
        <v>0</v>
      </c>
      <c r="J24" s="58"/>
      <c r="K24" s="99"/>
      <c r="L24" s="99"/>
      <c r="M24" s="99"/>
      <c r="N24" s="99"/>
      <c r="O24" s="96"/>
      <c r="P24" s="58"/>
      <c r="Q24" s="99"/>
      <c r="R24" s="99"/>
      <c r="S24" s="99"/>
      <c r="T24" s="99"/>
      <c r="U24" s="96"/>
      <c r="V24" s="58"/>
      <c r="W24" s="99"/>
      <c r="X24" s="99"/>
      <c r="Y24" s="99"/>
      <c r="Z24" s="99"/>
      <c r="AA24" s="96"/>
      <c r="AB24" s="58">
        <v>30</v>
      </c>
      <c r="AC24" s="99">
        <v>15</v>
      </c>
      <c r="AD24" s="99"/>
      <c r="AE24" s="99"/>
      <c r="AF24" s="99"/>
      <c r="AG24" s="96" t="s">
        <v>52</v>
      </c>
      <c r="AH24" s="58"/>
      <c r="AI24" s="99"/>
      <c r="AJ24" s="99"/>
      <c r="AK24" s="99"/>
      <c r="AL24" s="99"/>
      <c r="AM24" s="96"/>
      <c r="AN24" s="58"/>
      <c r="AO24" s="99"/>
      <c r="AP24" s="99"/>
      <c r="AQ24" s="99"/>
      <c r="AR24" s="99"/>
      <c r="AS24" s="95"/>
    </row>
    <row r="25" spans="1:45" ht="17.25" customHeight="1" x14ac:dyDescent="0.3">
      <c r="A25" s="64">
        <v>6</v>
      </c>
      <c r="B25" s="36" t="s">
        <v>22</v>
      </c>
      <c r="C25" s="39">
        <f>SUM(E25:I25)</f>
        <v>120</v>
      </c>
      <c r="D25" s="40">
        <v>10</v>
      </c>
      <c r="E25" s="37">
        <v>45</v>
      </c>
      <c r="F25" s="37">
        <v>0</v>
      </c>
      <c r="G25" s="37">
        <v>0</v>
      </c>
      <c r="H25" s="37">
        <v>75</v>
      </c>
      <c r="I25" s="41">
        <v>0</v>
      </c>
      <c r="J25" s="34"/>
      <c r="K25" s="38"/>
      <c r="L25" s="38"/>
      <c r="M25" s="38"/>
      <c r="N25" s="38"/>
      <c r="O25" s="40"/>
      <c r="P25" s="34"/>
      <c r="Q25" s="38"/>
      <c r="R25" s="38"/>
      <c r="S25" s="38"/>
      <c r="T25" s="38"/>
      <c r="U25" s="40"/>
      <c r="V25" s="34"/>
      <c r="W25" s="38"/>
      <c r="X25" s="38"/>
      <c r="Y25" s="38"/>
      <c r="Z25" s="38"/>
      <c r="AA25" s="40"/>
      <c r="AB25" s="34">
        <v>20</v>
      </c>
      <c r="AC25" s="38"/>
      <c r="AD25" s="38"/>
      <c r="AE25" s="38">
        <v>35</v>
      </c>
      <c r="AF25" s="38"/>
      <c r="AG25" s="40">
        <v>5</v>
      </c>
      <c r="AH25" s="46">
        <v>25</v>
      </c>
      <c r="AI25" s="42"/>
      <c r="AJ25" s="42"/>
      <c r="AK25" s="42">
        <v>40</v>
      </c>
      <c r="AL25" s="42"/>
      <c r="AM25" s="44" t="s">
        <v>43</v>
      </c>
      <c r="AN25" s="34"/>
      <c r="AO25" s="38"/>
      <c r="AP25" s="38"/>
      <c r="AQ25" s="38"/>
      <c r="AR25" s="38"/>
      <c r="AS25" s="55"/>
    </row>
    <row r="26" spans="1:45" x14ac:dyDescent="0.3">
      <c r="A26" s="64">
        <v>7</v>
      </c>
      <c r="B26" s="74" t="s">
        <v>44</v>
      </c>
      <c r="C26" s="39">
        <f>SUM(E26:I26)</f>
        <v>30</v>
      </c>
      <c r="D26" s="11">
        <v>3</v>
      </c>
      <c r="E26" s="13">
        <v>0</v>
      </c>
      <c r="F26" s="97">
        <v>15</v>
      </c>
      <c r="G26" s="97">
        <v>0</v>
      </c>
      <c r="H26" s="97">
        <v>15</v>
      </c>
      <c r="I26" s="98">
        <v>0</v>
      </c>
      <c r="J26" s="58"/>
      <c r="K26" s="99"/>
      <c r="L26" s="99"/>
      <c r="M26" s="99"/>
      <c r="N26" s="99"/>
      <c r="O26" s="96"/>
      <c r="P26" s="58"/>
      <c r="Q26" s="99">
        <v>15</v>
      </c>
      <c r="R26" s="99"/>
      <c r="S26" s="99">
        <v>15</v>
      </c>
      <c r="T26" s="99"/>
      <c r="U26" s="96">
        <v>3</v>
      </c>
      <c r="V26" s="58"/>
      <c r="W26" s="99"/>
      <c r="X26" s="99"/>
      <c r="Y26" s="99"/>
      <c r="Z26" s="99"/>
      <c r="AA26" s="96"/>
      <c r="AB26" s="58"/>
      <c r="AC26" s="99"/>
      <c r="AD26" s="99"/>
      <c r="AE26" s="99"/>
      <c r="AF26" s="99"/>
      <c r="AG26" s="96"/>
      <c r="AH26" s="58"/>
      <c r="AI26" s="99"/>
      <c r="AJ26" s="99"/>
      <c r="AK26" s="99"/>
      <c r="AL26" s="99"/>
      <c r="AM26" s="96"/>
      <c r="AN26" s="58"/>
      <c r="AO26" s="99"/>
      <c r="AP26" s="99"/>
      <c r="AQ26" s="99"/>
      <c r="AR26" s="99"/>
      <c r="AS26" s="95"/>
    </row>
    <row r="27" spans="1:45" x14ac:dyDescent="0.3">
      <c r="A27" s="65">
        <v>8</v>
      </c>
      <c r="B27" s="72" t="s">
        <v>21</v>
      </c>
      <c r="C27" s="39">
        <f>SUM(E27:I27)</f>
        <v>30</v>
      </c>
      <c r="D27" s="15">
        <f>AM27</f>
        <v>2</v>
      </c>
      <c r="E27" s="97">
        <v>15</v>
      </c>
      <c r="F27" s="97">
        <v>15</v>
      </c>
      <c r="G27" s="97">
        <v>0</v>
      </c>
      <c r="H27" s="97">
        <v>0</v>
      </c>
      <c r="I27" s="98">
        <v>0</v>
      </c>
      <c r="J27" s="58"/>
      <c r="K27" s="99"/>
      <c r="L27" s="99"/>
      <c r="M27" s="99"/>
      <c r="N27" s="99"/>
      <c r="O27" s="96"/>
      <c r="P27" s="58"/>
      <c r="Q27" s="99"/>
      <c r="R27" s="99"/>
      <c r="S27" s="99"/>
      <c r="T27" s="99"/>
      <c r="U27" s="96"/>
      <c r="V27" s="58"/>
      <c r="W27" s="99"/>
      <c r="X27" s="99"/>
      <c r="Y27" s="99"/>
      <c r="Z27" s="99"/>
      <c r="AA27" s="96"/>
      <c r="AB27" s="58"/>
      <c r="AC27" s="99"/>
      <c r="AD27" s="99"/>
      <c r="AE27" s="99"/>
      <c r="AF27" s="99"/>
      <c r="AG27" s="96"/>
      <c r="AH27" s="58">
        <v>15</v>
      </c>
      <c r="AI27" s="99">
        <v>15</v>
      </c>
      <c r="AJ27" s="99"/>
      <c r="AK27" s="99"/>
      <c r="AL27" s="99"/>
      <c r="AM27" s="96">
        <v>2</v>
      </c>
      <c r="AN27" s="58"/>
      <c r="AO27" s="99"/>
      <c r="AP27" s="99"/>
      <c r="AQ27" s="99"/>
      <c r="AR27" s="99"/>
      <c r="AS27" s="95"/>
    </row>
    <row r="28" spans="1:45" ht="15.75" customHeight="1" x14ac:dyDescent="0.3">
      <c r="A28" s="64">
        <v>9</v>
      </c>
      <c r="B28" s="57" t="s">
        <v>54</v>
      </c>
      <c r="C28" s="39">
        <f>SUM(E28:I28)</f>
        <v>30</v>
      </c>
      <c r="D28" s="31">
        <v>2</v>
      </c>
      <c r="E28" s="32">
        <v>15</v>
      </c>
      <c r="F28" s="32">
        <v>0</v>
      </c>
      <c r="G28" s="32">
        <v>15</v>
      </c>
      <c r="H28" s="32">
        <v>0</v>
      </c>
      <c r="I28" s="33">
        <v>0</v>
      </c>
      <c r="J28" s="94"/>
      <c r="K28" s="92"/>
      <c r="L28" s="92"/>
      <c r="M28" s="92"/>
      <c r="N28" s="92"/>
      <c r="O28" s="101"/>
      <c r="P28" s="91"/>
      <c r="Q28" s="92"/>
      <c r="R28" s="92"/>
      <c r="S28" s="92"/>
      <c r="T28" s="92"/>
      <c r="U28" s="102"/>
      <c r="V28" s="94"/>
      <c r="W28" s="92"/>
      <c r="X28" s="92"/>
      <c r="Y28" s="92"/>
      <c r="Z28" s="92"/>
      <c r="AA28" s="101"/>
      <c r="AB28" s="91"/>
      <c r="AC28" s="92"/>
      <c r="AD28" s="92"/>
      <c r="AE28" s="92"/>
      <c r="AF28" s="92"/>
      <c r="AG28" s="102"/>
      <c r="AH28" s="94">
        <v>15</v>
      </c>
      <c r="AI28" s="92"/>
      <c r="AJ28" s="92">
        <v>15</v>
      </c>
      <c r="AK28" s="92"/>
      <c r="AL28" s="92"/>
      <c r="AM28" s="101">
        <v>2</v>
      </c>
      <c r="AN28" s="94"/>
      <c r="AO28" s="92"/>
      <c r="AP28" s="92"/>
      <c r="AQ28" s="92"/>
      <c r="AR28" s="92"/>
      <c r="AS28" s="101"/>
    </row>
    <row r="29" spans="1:45" x14ac:dyDescent="0.3">
      <c r="A29" s="64">
        <v>10</v>
      </c>
      <c r="B29" s="72" t="s">
        <v>45</v>
      </c>
      <c r="C29" s="39">
        <f>SUM(E29:I29)</f>
        <v>60</v>
      </c>
      <c r="D29" s="15">
        <v>2</v>
      </c>
      <c r="E29" s="13">
        <v>0</v>
      </c>
      <c r="F29" s="97">
        <v>60</v>
      </c>
      <c r="G29" s="97">
        <v>0</v>
      </c>
      <c r="H29" s="97">
        <v>0</v>
      </c>
      <c r="I29" s="98">
        <v>0</v>
      </c>
      <c r="J29" s="58"/>
      <c r="K29" s="99"/>
      <c r="L29" s="99"/>
      <c r="M29" s="99"/>
      <c r="N29" s="99"/>
      <c r="O29" s="96"/>
      <c r="P29" s="58"/>
      <c r="Q29" s="99"/>
      <c r="R29" s="99"/>
      <c r="S29" s="99"/>
      <c r="T29" s="99"/>
      <c r="U29" s="96"/>
      <c r="V29" s="58"/>
      <c r="W29" s="99"/>
      <c r="X29" s="99"/>
      <c r="Y29" s="99"/>
      <c r="Z29" s="99"/>
      <c r="AA29" s="96"/>
      <c r="AB29" s="58"/>
      <c r="AC29" s="99">
        <v>30</v>
      </c>
      <c r="AD29" s="99"/>
      <c r="AE29" s="99"/>
      <c r="AF29" s="99"/>
      <c r="AG29" s="96">
        <v>1</v>
      </c>
      <c r="AH29" s="58"/>
      <c r="AI29" s="99">
        <v>30</v>
      </c>
      <c r="AJ29" s="99"/>
      <c r="AK29" s="99"/>
      <c r="AL29" s="99"/>
      <c r="AM29" s="96">
        <v>1</v>
      </c>
      <c r="AN29" s="58"/>
      <c r="AO29" s="99"/>
      <c r="AP29" s="99"/>
      <c r="AQ29" s="99"/>
      <c r="AR29" s="99"/>
      <c r="AS29" s="95"/>
    </row>
    <row r="30" spans="1:45" s="3" customFormat="1" ht="45.75" customHeight="1" x14ac:dyDescent="0.25">
      <c r="A30" s="63" t="s">
        <v>6</v>
      </c>
      <c r="B30" s="75" t="s">
        <v>75</v>
      </c>
      <c r="C30" s="10">
        <f>SUM(C31:C42)</f>
        <v>620</v>
      </c>
      <c r="D30" s="10">
        <f>SUM(D31:D42)</f>
        <v>91</v>
      </c>
      <c r="E30" s="8">
        <f>SUM(E31:E42)</f>
        <v>290</v>
      </c>
      <c r="F30" s="10">
        <f t="shared" ref="F30:N30" si="5">SUM(F31:F42)</f>
        <v>210</v>
      </c>
      <c r="G30" s="4">
        <f t="shared" si="5"/>
        <v>0</v>
      </c>
      <c r="H30" s="4">
        <f t="shared" si="5"/>
        <v>30</v>
      </c>
      <c r="I30" s="4">
        <f t="shared" si="5"/>
        <v>90</v>
      </c>
      <c r="J30" s="8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4">
        <v>0</v>
      </c>
      <c r="P30" s="6">
        <f>SUM(P31:P42)</f>
        <v>0</v>
      </c>
      <c r="Q30" s="10">
        <f>SUM(Q31:Q42)</f>
        <v>0</v>
      </c>
      <c r="R30" s="10">
        <f>SUM(R31:R42)</f>
        <v>0</v>
      </c>
      <c r="S30" s="10">
        <f>SUM(S31:S42)</f>
        <v>0</v>
      </c>
      <c r="T30" s="10">
        <f>SUM(T31:T42)</f>
        <v>0</v>
      </c>
      <c r="U30" s="4">
        <v>0</v>
      </c>
      <c r="V30" s="6">
        <f>SUM(V31:V42)</f>
        <v>105</v>
      </c>
      <c r="W30" s="10">
        <f>SUM(W31:W42)</f>
        <v>75</v>
      </c>
      <c r="X30" s="10">
        <f>SUM(X31:X42)</f>
        <v>0</v>
      </c>
      <c r="Y30" s="10">
        <f>SUM(Y31:Y42)</f>
        <v>0</v>
      </c>
      <c r="Z30" s="10">
        <f>SUM(Z31:Z42)</f>
        <v>0</v>
      </c>
      <c r="AA30" s="10">
        <v>21</v>
      </c>
      <c r="AB30" s="6">
        <f>SUM(AB31:AB42)</f>
        <v>125</v>
      </c>
      <c r="AC30" s="10">
        <f>SUM(AC31:AC42)</f>
        <v>80</v>
      </c>
      <c r="AD30" s="10">
        <f>SUM(AD31:AD42)</f>
        <v>0</v>
      </c>
      <c r="AE30" s="8">
        <f>SUM(AE31:AE42)</f>
        <v>0</v>
      </c>
      <c r="AF30" s="10">
        <f>SUM(AF31:AF42)</f>
        <v>30</v>
      </c>
      <c r="AG30" s="10">
        <v>20</v>
      </c>
      <c r="AH30" s="6">
        <f>SUM(AH31:AH42)</f>
        <v>60</v>
      </c>
      <c r="AI30" s="10">
        <f>SUM(AI31:AI42)</f>
        <v>55</v>
      </c>
      <c r="AJ30" s="10">
        <f>SUM(AJ31:AJ42)</f>
        <v>0</v>
      </c>
      <c r="AK30" s="10">
        <f>SUM(AK31:AK42)</f>
        <v>30</v>
      </c>
      <c r="AL30" s="10">
        <f>SUM(AL31:AL42)</f>
        <v>30</v>
      </c>
      <c r="AM30" s="8">
        <v>23</v>
      </c>
      <c r="AN30" s="6">
        <f>SUM(AN31:AN42)</f>
        <v>0</v>
      </c>
      <c r="AO30" s="10">
        <f>SUM(AO31:AO42)</f>
        <v>0</v>
      </c>
      <c r="AP30" s="10">
        <f>SUM(AP31:AP42)</f>
        <v>0</v>
      </c>
      <c r="AQ30" s="10">
        <f>SUM(AQ31:AQ42)</f>
        <v>0</v>
      </c>
      <c r="AR30" s="10">
        <f>SUM(AR31:AR42)</f>
        <v>30</v>
      </c>
      <c r="AS30" s="131">
        <v>27</v>
      </c>
    </row>
    <row r="31" spans="1:45" s="3" customFormat="1" ht="13.8" x14ac:dyDescent="0.25">
      <c r="A31" s="65">
        <v>1</v>
      </c>
      <c r="B31" s="36" t="s">
        <v>19</v>
      </c>
      <c r="C31" s="39">
        <f>SUM(E31:I31)</f>
        <v>45</v>
      </c>
      <c r="D31" s="31">
        <v>5</v>
      </c>
      <c r="E31" s="37">
        <v>30</v>
      </c>
      <c r="F31" s="37">
        <v>15</v>
      </c>
      <c r="G31" s="32">
        <v>0</v>
      </c>
      <c r="H31" s="32">
        <v>0</v>
      </c>
      <c r="I31" s="33">
        <v>0</v>
      </c>
      <c r="J31" s="34"/>
      <c r="K31" s="38"/>
      <c r="L31" s="38"/>
      <c r="M31" s="35"/>
      <c r="N31" s="35"/>
      <c r="O31" s="31"/>
      <c r="P31" s="34"/>
      <c r="Q31" s="38"/>
      <c r="R31" s="38"/>
      <c r="S31" s="35"/>
      <c r="T31" s="35"/>
      <c r="U31" s="31"/>
      <c r="V31" s="34">
        <v>30</v>
      </c>
      <c r="W31" s="38">
        <v>15</v>
      </c>
      <c r="X31" s="38"/>
      <c r="Y31" s="35"/>
      <c r="Z31" s="35"/>
      <c r="AA31" s="31" t="s">
        <v>43</v>
      </c>
      <c r="AB31" s="34"/>
      <c r="AC31" s="38"/>
      <c r="AD31" s="38"/>
      <c r="AE31" s="35"/>
      <c r="AF31" s="35"/>
      <c r="AG31" s="133"/>
      <c r="AH31" s="34"/>
      <c r="AI31" s="38"/>
      <c r="AJ31" s="38"/>
      <c r="AK31" s="35"/>
      <c r="AL31" s="35"/>
      <c r="AM31" s="31"/>
      <c r="AN31" s="34"/>
      <c r="AO31" s="38"/>
      <c r="AP31" s="38"/>
      <c r="AQ31" s="35"/>
      <c r="AR31" s="35"/>
      <c r="AS31" s="138"/>
    </row>
    <row r="32" spans="1:45" ht="13.95" customHeight="1" x14ac:dyDescent="0.3">
      <c r="A32" s="65">
        <v>2</v>
      </c>
      <c r="B32" s="36" t="s">
        <v>46</v>
      </c>
      <c r="C32" s="39">
        <f>SUM(E32:I32)</f>
        <v>90</v>
      </c>
      <c r="D32" s="40">
        <v>7</v>
      </c>
      <c r="E32" s="97">
        <v>60</v>
      </c>
      <c r="F32" s="97">
        <v>30</v>
      </c>
      <c r="G32" s="97">
        <v>0</v>
      </c>
      <c r="H32" s="97">
        <v>0</v>
      </c>
      <c r="I32" s="98">
        <v>0</v>
      </c>
      <c r="J32" s="34"/>
      <c r="K32" s="100"/>
      <c r="L32" s="100"/>
      <c r="M32" s="100"/>
      <c r="N32" s="100"/>
      <c r="O32" s="96"/>
      <c r="P32" s="34"/>
      <c r="Q32" s="100"/>
      <c r="R32" s="100"/>
      <c r="S32" s="100"/>
      <c r="T32" s="100"/>
      <c r="U32" s="96"/>
      <c r="V32" s="34"/>
      <c r="W32" s="100"/>
      <c r="X32" s="100"/>
      <c r="Y32" s="100"/>
      <c r="Z32" s="100"/>
      <c r="AA32" s="96"/>
      <c r="AB32" s="34">
        <v>60</v>
      </c>
      <c r="AC32" s="100">
        <v>30</v>
      </c>
      <c r="AD32" s="100"/>
      <c r="AE32" s="100"/>
      <c r="AF32" s="100"/>
      <c r="AG32" s="134" t="s">
        <v>47</v>
      </c>
      <c r="AH32" s="34"/>
      <c r="AI32" s="100"/>
      <c r="AJ32" s="100"/>
      <c r="AK32" s="100"/>
      <c r="AL32" s="100"/>
      <c r="AM32" s="134"/>
      <c r="AN32" s="34"/>
      <c r="AO32" s="100"/>
      <c r="AP32" s="100"/>
      <c r="AQ32" s="100"/>
      <c r="AR32" s="100"/>
      <c r="AS32" s="137"/>
    </row>
    <row r="33" spans="1:46" ht="15.75" customHeight="1" x14ac:dyDescent="0.3">
      <c r="A33" s="65">
        <v>3</v>
      </c>
      <c r="B33" s="36" t="s">
        <v>48</v>
      </c>
      <c r="C33" s="39">
        <f>SUM(E33:I33)</f>
        <v>75</v>
      </c>
      <c r="D33" s="133">
        <v>9</v>
      </c>
      <c r="E33" s="37">
        <v>30</v>
      </c>
      <c r="F33" s="37">
        <v>45</v>
      </c>
      <c r="G33" s="37">
        <v>0</v>
      </c>
      <c r="H33" s="37">
        <v>0</v>
      </c>
      <c r="I33" s="41">
        <v>0</v>
      </c>
      <c r="J33" s="34"/>
      <c r="K33" s="38"/>
      <c r="L33" s="38"/>
      <c r="M33" s="38"/>
      <c r="N33" s="38"/>
      <c r="O33" s="40"/>
      <c r="P33" s="34"/>
      <c r="Q33" s="38"/>
      <c r="R33" s="38"/>
      <c r="S33" s="38"/>
      <c r="T33" s="38"/>
      <c r="U33" s="40"/>
      <c r="V33" s="34">
        <v>30</v>
      </c>
      <c r="W33" s="38">
        <v>45</v>
      </c>
      <c r="X33" s="38"/>
      <c r="Y33" s="38"/>
      <c r="Z33" s="38"/>
      <c r="AA33" s="40" t="s">
        <v>70</v>
      </c>
      <c r="AB33" s="34"/>
      <c r="AC33" s="38"/>
      <c r="AD33" s="38"/>
      <c r="AE33" s="38"/>
      <c r="AF33" s="38"/>
      <c r="AG33" s="135"/>
      <c r="AH33" s="34"/>
      <c r="AI33" s="38"/>
      <c r="AJ33" s="38"/>
      <c r="AK33" s="38"/>
      <c r="AL33" s="38"/>
      <c r="AM33" s="135"/>
      <c r="AN33" s="34"/>
      <c r="AO33" s="38"/>
      <c r="AP33" s="38"/>
      <c r="AQ33" s="38"/>
      <c r="AR33" s="38"/>
      <c r="AS33" s="139"/>
    </row>
    <row r="34" spans="1:46" x14ac:dyDescent="0.3">
      <c r="A34" s="65">
        <v>4</v>
      </c>
      <c r="B34" s="72" t="s">
        <v>49</v>
      </c>
      <c r="C34" s="39">
        <f>SUM(E34:I34)</f>
        <v>45</v>
      </c>
      <c r="D34" s="140">
        <v>3</v>
      </c>
      <c r="E34" s="97">
        <v>30</v>
      </c>
      <c r="F34" s="97">
        <v>15</v>
      </c>
      <c r="G34" s="97">
        <v>0</v>
      </c>
      <c r="H34" s="97">
        <v>0</v>
      </c>
      <c r="I34" s="98">
        <v>0</v>
      </c>
      <c r="J34" s="58"/>
      <c r="K34" s="99"/>
      <c r="L34" s="99"/>
      <c r="M34" s="99"/>
      <c r="N34" s="99"/>
      <c r="O34" s="96"/>
      <c r="P34" s="58"/>
      <c r="Q34" s="99"/>
      <c r="R34" s="99"/>
      <c r="S34" s="99"/>
      <c r="T34" s="99"/>
      <c r="U34" s="96"/>
      <c r="V34" s="58"/>
      <c r="W34" s="99"/>
      <c r="X34" s="99"/>
      <c r="Y34" s="99"/>
      <c r="Z34" s="99"/>
      <c r="AA34" s="96"/>
      <c r="AB34" s="58">
        <v>30</v>
      </c>
      <c r="AC34" s="99">
        <v>15</v>
      </c>
      <c r="AD34" s="99"/>
      <c r="AE34" s="99"/>
      <c r="AF34" s="99"/>
      <c r="AG34" s="134">
        <v>3</v>
      </c>
      <c r="AH34" s="58"/>
      <c r="AI34" s="99"/>
      <c r="AJ34" s="99"/>
      <c r="AK34" s="99"/>
      <c r="AL34" s="99"/>
      <c r="AM34" s="134"/>
      <c r="AN34" s="58"/>
      <c r="AO34" s="99"/>
      <c r="AP34" s="99"/>
      <c r="AQ34" s="99"/>
      <c r="AR34" s="99"/>
      <c r="AS34" s="137"/>
    </row>
    <row r="35" spans="1:46" x14ac:dyDescent="0.3">
      <c r="A35" s="65">
        <v>5</v>
      </c>
      <c r="B35" s="72" t="s">
        <v>35</v>
      </c>
      <c r="C35" s="39">
        <f t="shared" ref="C35:C36" si="6">SUM(E35:I35)</f>
        <v>45</v>
      </c>
      <c r="D35" s="141">
        <v>5</v>
      </c>
      <c r="E35" s="32">
        <v>30</v>
      </c>
      <c r="F35" s="32">
        <v>15</v>
      </c>
      <c r="G35" s="32">
        <v>0</v>
      </c>
      <c r="H35" s="32">
        <v>0</v>
      </c>
      <c r="I35" s="33">
        <v>0</v>
      </c>
      <c r="J35" s="58"/>
      <c r="K35" s="26"/>
      <c r="L35" s="26"/>
      <c r="M35" s="26"/>
      <c r="N35" s="26"/>
      <c r="O35" s="31"/>
      <c r="P35" s="58"/>
      <c r="Q35" s="26"/>
      <c r="R35" s="26"/>
      <c r="S35" s="26"/>
      <c r="T35" s="26"/>
      <c r="U35" s="31"/>
      <c r="V35" s="58">
        <v>30</v>
      </c>
      <c r="W35" s="26">
        <v>15</v>
      </c>
      <c r="X35" s="26"/>
      <c r="Y35" s="26"/>
      <c r="Z35" s="26"/>
      <c r="AA35" s="31">
        <v>5</v>
      </c>
      <c r="AB35" s="58"/>
      <c r="AC35" s="26"/>
      <c r="AD35" s="26"/>
      <c r="AE35" s="26"/>
      <c r="AF35" s="26"/>
      <c r="AG35" s="133"/>
      <c r="AH35" s="58"/>
      <c r="AI35" s="26"/>
      <c r="AJ35" s="26"/>
      <c r="AK35" s="26"/>
      <c r="AL35" s="26"/>
      <c r="AM35" s="133"/>
      <c r="AN35" s="58"/>
      <c r="AO35" s="26"/>
      <c r="AP35" s="26"/>
      <c r="AQ35" s="26"/>
      <c r="AR35" s="26"/>
      <c r="AS35" s="138"/>
    </row>
    <row r="36" spans="1:46" x14ac:dyDescent="0.3">
      <c r="A36" s="65">
        <v>6</v>
      </c>
      <c r="B36" s="72" t="s">
        <v>50</v>
      </c>
      <c r="C36" s="39">
        <f t="shared" si="6"/>
        <v>45</v>
      </c>
      <c r="D36" s="140">
        <v>4</v>
      </c>
      <c r="E36" s="97">
        <v>15</v>
      </c>
      <c r="F36" s="97">
        <v>0</v>
      </c>
      <c r="G36" s="97">
        <v>0</v>
      </c>
      <c r="H36" s="97">
        <v>30</v>
      </c>
      <c r="I36" s="98">
        <v>0</v>
      </c>
      <c r="J36" s="58"/>
      <c r="K36" s="99"/>
      <c r="L36" s="99"/>
      <c r="M36" s="99"/>
      <c r="N36" s="99"/>
      <c r="O36" s="96"/>
      <c r="P36" s="58"/>
      <c r="Q36" s="99"/>
      <c r="R36" s="99"/>
      <c r="S36" s="99"/>
      <c r="T36" s="99"/>
      <c r="U36" s="96"/>
      <c r="V36" s="58"/>
      <c r="W36" s="99"/>
      <c r="X36" s="99"/>
      <c r="Y36" s="99"/>
      <c r="Z36" s="99"/>
      <c r="AA36" s="96"/>
      <c r="AB36" s="58"/>
      <c r="AC36" s="99"/>
      <c r="AD36" s="99"/>
      <c r="AE36" s="99"/>
      <c r="AF36" s="99"/>
      <c r="AG36" s="134"/>
      <c r="AH36" s="58">
        <v>15</v>
      </c>
      <c r="AI36" s="99"/>
      <c r="AJ36" s="99"/>
      <c r="AK36" s="99">
        <v>30</v>
      </c>
      <c r="AL36" s="99"/>
      <c r="AM36" s="134">
        <v>4</v>
      </c>
      <c r="AN36" s="58"/>
      <c r="AO36" s="99"/>
      <c r="AP36" s="99"/>
      <c r="AQ36" s="99"/>
      <c r="AR36" s="99"/>
      <c r="AS36" s="137"/>
    </row>
    <row r="37" spans="1:46" ht="27.6" x14ac:dyDescent="0.3">
      <c r="A37" s="65">
        <v>7</v>
      </c>
      <c r="B37" s="36" t="s">
        <v>20</v>
      </c>
      <c r="C37" s="39">
        <f>SUM(E37:I37)</f>
        <v>90</v>
      </c>
      <c r="D37" s="135">
        <v>7</v>
      </c>
      <c r="E37" s="37">
        <v>45</v>
      </c>
      <c r="F37" s="37">
        <v>45</v>
      </c>
      <c r="G37" s="37">
        <v>0</v>
      </c>
      <c r="H37" s="37">
        <v>0</v>
      </c>
      <c r="I37" s="41">
        <v>0</v>
      </c>
      <c r="J37" s="34"/>
      <c r="K37" s="38"/>
      <c r="L37" s="38"/>
      <c r="M37" s="38"/>
      <c r="N37" s="38"/>
      <c r="O37" s="40"/>
      <c r="P37" s="34"/>
      <c r="Q37" s="38"/>
      <c r="R37" s="38"/>
      <c r="S37" s="38"/>
      <c r="T37" s="38"/>
      <c r="U37" s="40"/>
      <c r="V37" s="34"/>
      <c r="W37" s="38"/>
      <c r="X37" s="38"/>
      <c r="Y37" s="38"/>
      <c r="Z37" s="38"/>
      <c r="AA37" s="40"/>
      <c r="AB37" s="34">
        <v>20</v>
      </c>
      <c r="AC37" s="38">
        <v>20</v>
      </c>
      <c r="AD37" s="38"/>
      <c r="AE37" s="38"/>
      <c r="AF37" s="38"/>
      <c r="AG37" s="135">
        <v>1</v>
      </c>
      <c r="AH37" s="34">
        <v>25</v>
      </c>
      <c r="AI37" s="38">
        <v>25</v>
      </c>
      <c r="AJ37" s="38"/>
      <c r="AK37" s="38"/>
      <c r="AL37" s="38"/>
      <c r="AM37" s="135" t="s">
        <v>28</v>
      </c>
      <c r="AN37" s="34"/>
      <c r="AO37" s="38"/>
      <c r="AP37" s="38"/>
      <c r="AQ37" s="38"/>
      <c r="AR37" s="38"/>
      <c r="AS37" s="139"/>
    </row>
    <row r="38" spans="1:46" x14ac:dyDescent="0.3">
      <c r="A38" s="65">
        <v>8</v>
      </c>
      <c r="B38" s="72" t="s">
        <v>51</v>
      </c>
      <c r="C38" s="39">
        <f t="shared" ref="C38:C41" si="7">SUM(E38:I38)</f>
        <v>50</v>
      </c>
      <c r="D38" s="15">
        <v>4</v>
      </c>
      <c r="E38" s="97">
        <v>20</v>
      </c>
      <c r="F38" s="97">
        <v>30</v>
      </c>
      <c r="G38" s="97">
        <v>0</v>
      </c>
      <c r="H38" s="97">
        <v>0</v>
      </c>
      <c r="I38" s="98">
        <v>0</v>
      </c>
      <c r="J38" s="58"/>
      <c r="K38" s="99"/>
      <c r="L38" s="99"/>
      <c r="M38" s="99"/>
      <c r="N38" s="99"/>
      <c r="O38" s="96"/>
      <c r="P38" s="58"/>
      <c r="Q38" s="99"/>
      <c r="R38" s="99"/>
      <c r="S38" s="99"/>
      <c r="T38" s="99"/>
      <c r="U38" s="96"/>
      <c r="V38" s="58"/>
      <c r="W38" s="99"/>
      <c r="X38" s="99"/>
      <c r="Y38" s="99"/>
      <c r="Z38" s="99"/>
      <c r="AA38" s="96"/>
      <c r="AB38" s="58"/>
      <c r="AC38" s="99"/>
      <c r="AD38" s="99"/>
      <c r="AE38" s="99"/>
      <c r="AF38" s="99"/>
      <c r="AG38" s="134"/>
      <c r="AH38" s="58">
        <v>20</v>
      </c>
      <c r="AI38" s="99">
        <v>30</v>
      </c>
      <c r="AJ38" s="99"/>
      <c r="AK38" s="99"/>
      <c r="AL38" s="99"/>
      <c r="AM38" s="134">
        <v>4</v>
      </c>
      <c r="AN38" s="58"/>
      <c r="AO38" s="99"/>
      <c r="AP38" s="99"/>
      <c r="AQ38" s="99"/>
      <c r="AR38" s="99"/>
      <c r="AS38" s="137"/>
    </row>
    <row r="39" spans="1:46" x14ac:dyDescent="0.3">
      <c r="A39" s="65">
        <v>9</v>
      </c>
      <c r="B39" s="76" t="s">
        <v>53</v>
      </c>
      <c r="C39" s="39">
        <f t="shared" si="7"/>
        <v>30</v>
      </c>
      <c r="D39" s="40">
        <v>3</v>
      </c>
      <c r="E39" s="97">
        <v>15</v>
      </c>
      <c r="F39" s="97">
        <v>15</v>
      </c>
      <c r="G39" s="97">
        <v>0</v>
      </c>
      <c r="H39" s="97">
        <v>0</v>
      </c>
      <c r="I39" s="98">
        <v>0</v>
      </c>
      <c r="J39" s="58"/>
      <c r="K39" s="99"/>
      <c r="L39" s="99"/>
      <c r="M39" s="99"/>
      <c r="N39" s="99"/>
      <c r="O39" s="95"/>
      <c r="P39" s="28"/>
      <c r="Q39" s="99"/>
      <c r="R39" s="99"/>
      <c r="S39" s="99"/>
      <c r="T39" s="99"/>
      <c r="U39" s="93"/>
      <c r="V39" s="58"/>
      <c r="W39" s="99"/>
      <c r="X39" s="99"/>
      <c r="Y39" s="99"/>
      <c r="Z39" s="99"/>
      <c r="AA39" s="95"/>
      <c r="AB39" s="28">
        <v>15</v>
      </c>
      <c r="AC39" s="99">
        <v>15</v>
      </c>
      <c r="AD39" s="99"/>
      <c r="AE39" s="99"/>
      <c r="AF39" s="99"/>
      <c r="AG39" s="136">
        <v>3</v>
      </c>
      <c r="AH39" s="58"/>
      <c r="AI39" s="99"/>
      <c r="AJ39" s="99"/>
      <c r="AK39" s="99"/>
      <c r="AL39" s="99"/>
      <c r="AM39" s="137"/>
      <c r="AN39" s="58"/>
      <c r="AO39" s="99"/>
      <c r="AP39" s="99"/>
      <c r="AQ39" s="99"/>
      <c r="AR39" s="99"/>
      <c r="AS39" s="137"/>
    </row>
    <row r="40" spans="1:46" x14ac:dyDescent="0.3">
      <c r="A40" s="65">
        <v>10</v>
      </c>
      <c r="B40" s="74" t="s">
        <v>55</v>
      </c>
      <c r="C40" s="39">
        <f t="shared" si="7"/>
        <v>90</v>
      </c>
      <c r="D40" s="15">
        <v>10</v>
      </c>
      <c r="E40" s="97">
        <v>0</v>
      </c>
      <c r="F40" s="97">
        <v>0</v>
      </c>
      <c r="G40" s="97">
        <v>0</v>
      </c>
      <c r="H40" s="97">
        <v>0</v>
      </c>
      <c r="I40" s="14">
        <v>90</v>
      </c>
      <c r="J40" s="28"/>
      <c r="K40" s="99"/>
      <c r="L40" s="99"/>
      <c r="M40" s="99"/>
      <c r="N40" s="103"/>
      <c r="O40" s="95"/>
      <c r="P40" s="28"/>
      <c r="Q40" s="99"/>
      <c r="R40" s="99"/>
      <c r="S40" s="99"/>
      <c r="T40" s="99"/>
      <c r="U40" s="95"/>
      <c r="V40" s="28"/>
      <c r="W40" s="99"/>
      <c r="X40" s="99"/>
      <c r="Y40" s="99"/>
      <c r="Z40" s="99"/>
      <c r="AA40" s="95"/>
      <c r="AB40" s="28"/>
      <c r="AC40" s="99"/>
      <c r="AD40" s="99"/>
      <c r="AE40" s="99"/>
      <c r="AF40" s="99">
        <v>30</v>
      </c>
      <c r="AG40" s="137">
        <v>6</v>
      </c>
      <c r="AH40" s="28"/>
      <c r="AI40" s="99"/>
      <c r="AJ40" s="99"/>
      <c r="AK40" s="99"/>
      <c r="AL40" s="99">
        <v>30</v>
      </c>
      <c r="AM40" s="137">
        <v>2</v>
      </c>
      <c r="AN40" s="58"/>
      <c r="AO40" s="99"/>
      <c r="AP40" s="99"/>
      <c r="AQ40" s="99"/>
      <c r="AR40" s="99">
        <v>30</v>
      </c>
      <c r="AS40" s="137">
        <v>2</v>
      </c>
    </row>
    <row r="41" spans="1:46" s="3" customFormat="1" ht="13.8" x14ac:dyDescent="0.25">
      <c r="A41" s="65">
        <v>11</v>
      </c>
      <c r="B41" s="74" t="s">
        <v>56</v>
      </c>
      <c r="C41" s="39">
        <f t="shared" si="7"/>
        <v>0</v>
      </c>
      <c r="D41" s="15">
        <f>AM41+AS41</f>
        <v>32</v>
      </c>
      <c r="E41" s="97">
        <v>0</v>
      </c>
      <c r="F41" s="97">
        <v>0</v>
      </c>
      <c r="G41" s="97">
        <v>0</v>
      </c>
      <c r="H41" s="97">
        <v>0</v>
      </c>
      <c r="I41" s="98">
        <v>0</v>
      </c>
      <c r="J41" s="34"/>
      <c r="K41" s="38"/>
      <c r="L41" s="38"/>
      <c r="M41" s="38"/>
      <c r="N41" s="38"/>
      <c r="O41" s="40"/>
      <c r="P41" s="34"/>
      <c r="Q41" s="38"/>
      <c r="R41" s="38"/>
      <c r="S41" s="38"/>
      <c r="T41" s="38"/>
      <c r="U41" s="40"/>
      <c r="V41" s="34"/>
      <c r="W41" s="38"/>
      <c r="X41" s="38"/>
      <c r="Y41" s="38"/>
      <c r="Z41" s="38"/>
      <c r="AA41" s="40"/>
      <c r="AB41" s="34"/>
      <c r="AC41" s="38"/>
      <c r="AD41" s="38"/>
      <c r="AE41" s="38"/>
      <c r="AF41" s="38"/>
      <c r="AG41" s="135"/>
      <c r="AH41" s="34"/>
      <c r="AI41" s="38"/>
      <c r="AJ41" s="38"/>
      <c r="AK41" s="38"/>
      <c r="AL41" s="38"/>
      <c r="AM41" s="135">
        <v>7</v>
      </c>
      <c r="AN41" s="34"/>
      <c r="AO41" s="38"/>
      <c r="AP41" s="38"/>
      <c r="AQ41" s="38"/>
      <c r="AR41" s="38"/>
      <c r="AS41" s="139">
        <v>25</v>
      </c>
    </row>
    <row r="42" spans="1:46" s="3" customFormat="1" ht="13.8" x14ac:dyDescent="0.25">
      <c r="A42" s="65">
        <v>12</v>
      </c>
      <c r="B42" s="72" t="s">
        <v>59</v>
      </c>
      <c r="C42" s="39">
        <f>SUM(E42:I42)</f>
        <v>15</v>
      </c>
      <c r="D42" s="11">
        <v>2</v>
      </c>
      <c r="E42" s="97">
        <v>15</v>
      </c>
      <c r="F42" s="97">
        <v>0</v>
      </c>
      <c r="G42" s="97">
        <v>0</v>
      </c>
      <c r="H42" s="97">
        <v>0</v>
      </c>
      <c r="I42" s="98">
        <v>0</v>
      </c>
      <c r="J42" s="58"/>
      <c r="K42" s="99"/>
      <c r="L42" s="99"/>
      <c r="M42" s="99"/>
      <c r="N42" s="99"/>
      <c r="O42" s="96"/>
      <c r="P42" s="58"/>
      <c r="Q42" s="99"/>
      <c r="R42" s="99"/>
      <c r="S42" s="99"/>
      <c r="T42" s="99"/>
      <c r="U42" s="96"/>
      <c r="V42" s="58">
        <v>15</v>
      </c>
      <c r="W42" s="99"/>
      <c r="X42" s="99"/>
      <c r="Y42" s="99"/>
      <c r="Z42" s="99"/>
      <c r="AA42" s="96">
        <v>2</v>
      </c>
      <c r="AB42" s="58"/>
      <c r="AC42" s="99"/>
      <c r="AD42" s="99"/>
      <c r="AE42" s="99"/>
      <c r="AF42" s="99"/>
      <c r="AG42" s="96"/>
      <c r="AH42" s="58"/>
      <c r="AI42" s="99"/>
      <c r="AJ42" s="99"/>
      <c r="AK42" s="99"/>
      <c r="AL42" s="99"/>
      <c r="AM42" s="134"/>
      <c r="AN42" s="58"/>
      <c r="AO42" s="99"/>
      <c r="AP42" s="99"/>
      <c r="AQ42" s="99"/>
      <c r="AR42" s="99"/>
      <c r="AS42" s="137"/>
    </row>
    <row r="43" spans="1:46" x14ac:dyDescent="0.3">
      <c r="A43" s="66" t="s">
        <v>23</v>
      </c>
      <c r="B43" s="77" t="s">
        <v>79</v>
      </c>
      <c r="C43" s="25">
        <f>SUM(C44:C45)</f>
        <v>70</v>
      </c>
      <c r="D43" s="10">
        <f>SUM(D44:D45)</f>
        <v>1</v>
      </c>
      <c r="E43" s="8">
        <f>SUM(E44:E45)</f>
        <v>10</v>
      </c>
      <c r="F43" s="16">
        <f t="shared" ref="F43:N43" si="8">SUM(F44:F45)</f>
        <v>60</v>
      </c>
      <c r="G43" s="4">
        <f t="shared" si="8"/>
        <v>0</v>
      </c>
      <c r="H43" s="4">
        <f t="shared" si="8"/>
        <v>0</v>
      </c>
      <c r="I43" s="17">
        <f t="shared" si="8"/>
        <v>0</v>
      </c>
      <c r="J43" s="6">
        <f t="shared" si="8"/>
        <v>10</v>
      </c>
      <c r="K43" s="10">
        <f t="shared" si="8"/>
        <v>0</v>
      </c>
      <c r="L43" s="10">
        <f t="shared" si="8"/>
        <v>0</v>
      </c>
      <c r="M43" s="10">
        <f t="shared" si="8"/>
        <v>0</v>
      </c>
      <c r="N43" s="10">
        <f t="shared" si="8"/>
        <v>0</v>
      </c>
      <c r="O43" s="10">
        <v>1</v>
      </c>
      <c r="P43" s="6">
        <f t="shared" ref="P43:T43" si="9">SUM(P44:P45)</f>
        <v>0</v>
      </c>
      <c r="Q43" s="10">
        <f>SUM(Q44:Q45)</f>
        <v>30</v>
      </c>
      <c r="R43" s="10">
        <f t="shared" si="9"/>
        <v>0</v>
      </c>
      <c r="S43" s="10">
        <f t="shared" si="9"/>
        <v>0</v>
      </c>
      <c r="T43" s="10">
        <f t="shared" si="9"/>
        <v>0</v>
      </c>
      <c r="U43" s="4">
        <v>0</v>
      </c>
      <c r="V43" s="6">
        <f>SUM(V44:V45)</f>
        <v>0</v>
      </c>
      <c r="W43" s="10">
        <f>SUM(W44:W45)</f>
        <v>30</v>
      </c>
      <c r="X43" s="10">
        <f>SUM(X44:X45)</f>
        <v>0</v>
      </c>
      <c r="Y43" s="10">
        <f>SUM(Y44:Y45)</f>
        <v>0</v>
      </c>
      <c r="Z43" s="10">
        <f>SUM(Z44:Z45)</f>
        <v>0</v>
      </c>
      <c r="AA43" s="10">
        <v>0</v>
      </c>
      <c r="AB43" s="6">
        <f>SUM(AB44:AB45)</f>
        <v>0</v>
      </c>
      <c r="AC43" s="10">
        <f>SUM(AC44:AC45)</f>
        <v>0</v>
      </c>
      <c r="AD43" s="10">
        <f>SUM(AD44:AD45)</f>
        <v>0</v>
      </c>
      <c r="AE43" s="10">
        <f t="shared" ref="AE43:AF43" si="10">SUM(AE44:AE45)</f>
        <v>0</v>
      </c>
      <c r="AF43" s="10">
        <f t="shared" si="10"/>
        <v>0</v>
      </c>
      <c r="AG43" s="4">
        <v>0</v>
      </c>
      <c r="AH43" s="6">
        <f>SUM(AH44:AH45)</f>
        <v>0</v>
      </c>
      <c r="AI43" s="10">
        <f>SUM(AI44:AI45)</f>
        <v>0</v>
      </c>
      <c r="AJ43" s="10">
        <f>SUM(AJ44:AJ45)</f>
        <v>0</v>
      </c>
      <c r="AK43" s="10">
        <f>SUM(AK44:AK45)</f>
        <v>0</v>
      </c>
      <c r="AL43" s="10">
        <f>SUM(AL44:AL45)</f>
        <v>0</v>
      </c>
      <c r="AM43" s="4">
        <v>0</v>
      </c>
      <c r="AN43" s="6">
        <f>SUM(AN44:AN45)</f>
        <v>0</v>
      </c>
      <c r="AO43" s="10">
        <f>SUM(AO44:AO45)</f>
        <v>0</v>
      </c>
      <c r="AP43" s="10">
        <f>SUM(AP44:AP45)</f>
        <v>0</v>
      </c>
      <c r="AQ43" s="10">
        <f>SUM(AQ44:AQ45)</f>
        <v>0</v>
      </c>
      <c r="AR43" s="10">
        <f>SUM(AR44:AR45)</f>
        <v>0</v>
      </c>
      <c r="AS43" s="7">
        <v>0</v>
      </c>
      <c r="AT43" s="3"/>
    </row>
    <row r="44" spans="1:46" x14ac:dyDescent="0.3">
      <c r="A44" s="64">
        <v>1</v>
      </c>
      <c r="B44" s="72" t="s">
        <v>57</v>
      </c>
      <c r="C44" s="39">
        <f>SUM(E44:I44)</f>
        <v>60</v>
      </c>
      <c r="D44" s="15">
        <f>U44</f>
        <v>0</v>
      </c>
      <c r="E44" s="97">
        <v>0</v>
      </c>
      <c r="F44" s="97">
        <v>60</v>
      </c>
      <c r="G44" s="97">
        <v>0</v>
      </c>
      <c r="H44" s="97">
        <v>0</v>
      </c>
      <c r="I44" s="98">
        <v>0</v>
      </c>
      <c r="J44" s="34"/>
      <c r="K44" s="38"/>
      <c r="L44" s="38"/>
      <c r="M44" s="38"/>
      <c r="N44" s="38"/>
      <c r="O44" s="40"/>
      <c r="P44" s="34"/>
      <c r="Q44" s="38">
        <v>30</v>
      </c>
      <c r="R44" s="38"/>
      <c r="S44" s="38"/>
      <c r="T44" s="38"/>
      <c r="U44" s="40">
        <v>0</v>
      </c>
      <c r="V44" s="34"/>
      <c r="W44" s="38">
        <v>30</v>
      </c>
      <c r="X44" s="38"/>
      <c r="Y44" s="38"/>
      <c r="Z44" s="38"/>
      <c r="AA44" s="40">
        <v>0</v>
      </c>
      <c r="AB44" s="34"/>
      <c r="AC44" s="38"/>
      <c r="AD44" s="38"/>
      <c r="AE44" s="38"/>
      <c r="AF44" s="38"/>
      <c r="AG44" s="40"/>
      <c r="AH44" s="34"/>
      <c r="AI44" s="38"/>
      <c r="AJ44" s="38"/>
      <c r="AK44" s="38"/>
      <c r="AL44" s="38"/>
      <c r="AM44" s="40"/>
      <c r="AN44" s="34"/>
      <c r="AO44" s="38"/>
      <c r="AP44" s="38"/>
      <c r="AQ44" s="38"/>
      <c r="AR44" s="38"/>
      <c r="AS44" s="55"/>
    </row>
    <row r="45" spans="1:46" x14ac:dyDescent="0.3">
      <c r="A45" s="64">
        <v>2</v>
      </c>
      <c r="B45" s="72" t="s">
        <v>58</v>
      </c>
      <c r="C45" s="39">
        <f>SUM(E45:I45)</f>
        <v>10</v>
      </c>
      <c r="D45" s="15">
        <v>1</v>
      </c>
      <c r="E45" s="97">
        <v>10</v>
      </c>
      <c r="F45" s="97">
        <v>0</v>
      </c>
      <c r="G45" s="97">
        <v>0</v>
      </c>
      <c r="H45" s="97">
        <v>0</v>
      </c>
      <c r="I45" s="98">
        <v>0</v>
      </c>
      <c r="J45" s="58">
        <v>10</v>
      </c>
      <c r="K45" s="99"/>
      <c r="L45" s="99"/>
      <c r="M45" s="99"/>
      <c r="N45" s="99"/>
      <c r="O45" s="96">
        <v>1</v>
      </c>
      <c r="P45" s="58"/>
      <c r="Q45" s="99"/>
      <c r="R45" s="99"/>
      <c r="S45" s="99"/>
      <c r="T45" s="99"/>
      <c r="U45" s="96"/>
      <c r="V45" s="58"/>
      <c r="W45" s="99"/>
      <c r="X45" s="99"/>
      <c r="Y45" s="99"/>
      <c r="Z45" s="99"/>
      <c r="AA45" s="96"/>
      <c r="AB45" s="58"/>
      <c r="AC45" s="99"/>
      <c r="AD45" s="99"/>
      <c r="AE45" s="99"/>
      <c r="AF45" s="99"/>
      <c r="AG45" s="96"/>
      <c r="AH45" s="58"/>
      <c r="AI45" s="99"/>
      <c r="AJ45" s="99"/>
      <c r="AK45" s="99"/>
      <c r="AL45" s="99"/>
      <c r="AM45" s="96"/>
      <c r="AN45" s="58"/>
      <c r="AO45" s="99"/>
      <c r="AP45" s="99"/>
      <c r="AQ45" s="99"/>
      <c r="AR45" s="99"/>
      <c r="AS45" s="95"/>
    </row>
    <row r="46" spans="1:46" x14ac:dyDescent="0.3">
      <c r="A46" s="67"/>
      <c r="B46" s="78" t="s">
        <v>24</v>
      </c>
      <c r="C46" s="104">
        <f>C8+C19+C30+C43</f>
        <v>1800</v>
      </c>
      <c r="D46" s="105">
        <f>D8+D19+D30+D43</f>
        <v>180</v>
      </c>
      <c r="E46" s="105">
        <f>SUM(E8+E19+E30+E43)</f>
        <v>765</v>
      </c>
      <c r="F46" s="106">
        <f>F8+F19+F30+F43</f>
        <v>765</v>
      </c>
      <c r="G46" s="107">
        <f>G8+G19+G30+G43</f>
        <v>60</v>
      </c>
      <c r="H46" s="107">
        <f>H8+H19+H30+H43</f>
        <v>120</v>
      </c>
      <c r="I46" s="108">
        <f>I8+I19+I30+I43</f>
        <v>90</v>
      </c>
      <c r="J46" s="109">
        <f>J43+J30+J19+J8</f>
        <v>190</v>
      </c>
      <c r="K46" s="106">
        <f>K43+K30+K19+K8</f>
        <v>195</v>
      </c>
      <c r="L46" s="106">
        <f>L43+L30+L19+L8</f>
        <v>45</v>
      </c>
      <c r="M46" s="106">
        <f>M43+M30+M19+M8</f>
        <v>0</v>
      </c>
      <c r="N46" s="106">
        <f>N43+N30+N19+N8</f>
        <v>0</v>
      </c>
      <c r="O46" s="106">
        <f>O8+O19+O30+O43</f>
        <v>30</v>
      </c>
      <c r="P46" s="109">
        <f>P43+P30+P19+P8</f>
        <v>135</v>
      </c>
      <c r="Q46" s="106">
        <f>Q43+Q30+Q19+Q8</f>
        <v>180</v>
      </c>
      <c r="R46" s="106">
        <f>R43+R30+R19+R8</f>
        <v>0</v>
      </c>
      <c r="S46" s="106">
        <f>S43+S30+S19+S8</f>
        <v>15</v>
      </c>
      <c r="T46" s="106">
        <f>T43+T30+T19+T8</f>
        <v>0</v>
      </c>
      <c r="U46" s="106">
        <f>U8+U19+U30+U43</f>
        <v>30</v>
      </c>
      <c r="V46" s="109">
        <f>V43+V30+V19+V8</f>
        <v>150</v>
      </c>
      <c r="W46" s="106">
        <f>W43+W30+W19+W8</f>
        <v>165</v>
      </c>
      <c r="X46" s="106">
        <f>X43+X30+X19+X8</f>
        <v>0</v>
      </c>
      <c r="Y46" s="106">
        <f>Y43+Y30+Y19+Y8</f>
        <v>0</v>
      </c>
      <c r="Z46" s="106">
        <f>Z43+Z30+Z19+Z8</f>
        <v>0</v>
      </c>
      <c r="AA46" s="119">
        <f>AA8+AA19+AA30+AA43</f>
        <v>30</v>
      </c>
      <c r="AB46" s="107">
        <f>AB43+AB30+AB19+AB8</f>
        <v>175</v>
      </c>
      <c r="AC46" s="107">
        <f t="shared" ref="AC46:AG46" si="11">AC43+AC30+AC19+AC8</f>
        <v>125</v>
      </c>
      <c r="AD46" s="107">
        <f t="shared" si="11"/>
        <v>0</v>
      </c>
      <c r="AE46" s="107">
        <f t="shared" si="11"/>
        <v>35</v>
      </c>
      <c r="AF46" s="107">
        <f t="shared" si="11"/>
        <v>30</v>
      </c>
      <c r="AG46" s="107">
        <f t="shared" si="11"/>
        <v>30</v>
      </c>
      <c r="AH46" s="118">
        <f>AH43+AH30+AH19+AH8</f>
        <v>115</v>
      </c>
      <c r="AI46" s="106">
        <f>AI43+AI30+AI19+AI8</f>
        <v>100</v>
      </c>
      <c r="AJ46" s="106">
        <f>AJ43+AJ30+AJ19+AJ8</f>
        <v>15</v>
      </c>
      <c r="AK46" s="106">
        <f>AK43+AK30+AK19+AK8</f>
        <v>70</v>
      </c>
      <c r="AL46" s="106">
        <f>AL43+AL30+AL19+AL8</f>
        <v>30</v>
      </c>
      <c r="AM46" s="106">
        <f>AM8+AM19+AM30+AM43</f>
        <v>33</v>
      </c>
      <c r="AN46" s="109">
        <f>AN43+AN30+AN19+AN8</f>
        <v>0</v>
      </c>
      <c r="AO46" s="106">
        <f>AO43+AO30+AO19+AO8</f>
        <v>0</v>
      </c>
      <c r="AP46" s="106">
        <f>AP43+AP30+AP19+AP8</f>
        <v>0</v>
      </c>
      <c r="AQ46" s="106">
        <f>AQ43+AQ30+AQ19+AQ8</f>
        <v>0</v>
      </c>
      <c r="AR46" s="106">
        <f>AR43+AR30+AR19+AR8</f>
        <v>30</v>
      </c>
      <c r="AS46" s="117">
        <f>AS8+AS19+AS30+AS43</f>
        <v>27</v>
      </c>
    </row>
    <row r="47" spans="1:46" ht="45" customHeight="1" x14ac:dyDescent="0.3">
      <c r="A47" s="63" t="s">
        <v>6</v>
      </c>
      <c r="B47" s="79" t="s">
        <v>76</v>
      </c>
      <c r="C47" s="9">
        <f>SUM(C48:C58)</f>
        <v>620</v>
      </c>
      <c r="D47" s="10">
        <f>SUM(D48:D58)</f>
        <v>91</v>
      </c>
      <c r="E47" s="8">
        <f>SUM(E48:E58)</f>
        <v>245</v>
      </c>
      <c r="F47" s="10">
        <f t="shared" ref="F47:N47" si="12">SUM(F48:F58)</f>
        <v>165</v>
      </c>
      <c r="G47" s="10">
        <f t="shared" si="12"/>
        <v>0</v>
      </c>
      <c r="H47" s="10">
        <f t="shared" si="12"/>
        <v>120</v>
      </c>
      <c r="I47" s="10">
        <f t="shared" si="12"/>
        <v>90</v>
      </c>
      <c r="J47" s="8">
        <f t="shared" si="12"/>
        <v>0</v>
      </c>
      <c r="K47" s="10">
        <f t="shared" si="12"/>
        <v>0</v>
      </c>
      <c r="L47" s="10">
        <f t="shared" si="12"/>
        <v>0</v>
      </c>
      <c r="M47" s="10">
        <f t="shared" si="12"/>
        <v>0</v>
      </c>
      <c r="N47" s="10">
        <f t="shared" si="12"/>
        <v>0</v>
      </c>
      <c r="O47" s="5">
        <v>0</v>
      </c>
      <c r="P47" s="6">
        <f>SUM(P48:P58)</f>
        <v>0</v>
      </c>
      <c r="Q47" s="10">
        <f>SUM(Q48:Q58)</f>
        <v>0</v>
      </c>
      <c r="R47" s="10">
        <f>SUM(R48:R58)</f>
        <v>0</v>
      </c>
      <c r="S47" s="10">
        <f>SUM(S48:S58)</f>
        <v>0</v>
      </c>
      <c r="T47" s="10">
        <f>SUM(T48:T58)</f>
        <v>0</v>
      </c>
      <c r="U47" s="7">
        <v>0</v>
      </c>
      <c r="V47" s="8">
        <f>SUM(V48:V58)</f>
        <v>90</v>
      </c>
      <c r="W47" s="10">
        <f>SUM(W48:W58)</f>
        <v>30</v>
      </c>
      <c r="X47" s="10">
        <f>SUM(X48:X58)</f>
        <v>0</v>
      </c>
      <c r="Y47" s="10">
        <f>SUM(Y48:Y58)</f>
        <v>45</v>
      </c>
      <c r="Z47" s="10">
        <f>SUM(Z48:Z58)</f>
        <v>0</v>
      </c>
      <c r="AA47" s="19">
        <v>21</v>
      </c>
      <c r="AB47" s="6">
        <f>SUM(AB48:AB58)</f>
        <v>75</v>
      </c>
      <c r="AC47" s="10">
        <f>SUM(AC48:AC58)</f>
        <v>90</v>
      </c>
      <c r="AD47" s="10">
        <f>SUM(AD48:AD58)</f>
        <v>0</v>
      </c>
      <c r="AE47" s="8">
        <f>SUM(AE48:AE58)</f>
        <v>0</v>
      </c>
      <c r="AF47" s="10">
        <f>SUM(AF48:AF58)</f>
        <v>30</v>
      </c>
      <c r="AG47" s="4">
        <v>20</v>
      </c>
      <c r="AH47" s="8">
        <f>SUM(AH48:AH58)</f>
        <v>80</v>
      </c>
      <c r="AI47" s="10">
        <f>SUM(AI48:AI58)</f>
        <v>45</v>
      </c>
      <c r="AJ47" s="10">
        <f>SUM(AJ48:AJ58)</f>
        <v>0</v>
      </c>
      <c r="AK47" s="10">
        <f>SUM(AK48:AK58)</f>
        <v>75</v>
      </c>
      <c r="AL47" s="10">
        <f>SUM(AL48:AL58)</f>
        <v>30</v>
      </c>
      <c r="AM47" s="8">
        <v>23</v>
      </c>
      <c r="AN47" s="6">
        <f>SUM(AN48:AN58)</f>
        <v>0</v>
      </c>
      <c r="AO47" s="10">
        <f>SUM(AO48:AO58)</f>
        <v>0</v>
      </c>
      <c r="AP47" s="10">
        <f>SUM(AP48:AP58)</f>
        <v>0</v>
      </c>
      <c r="AQ47" s="10">
        <f>SUM(AQ48:AQ58)</f>
        <v>0</v>
      </c>
      <c r="AR47" s="10">
        <f>SUM(AR48:AR58)</f>
        <v>30</v>
      </c>
      <c r="AS47" s="131">
        <v>27</v>
      </c>
    </row>
    <row r="48" spans="1:46" x14ac:dyDescent="0.3">
      <c r="A48" s="121">
        <v>1</v>
      </c>
      <c r="B48" s="48" t="s">
        <v>61</v>
      </c>
      <c r="C48" s="60">
        <f t="shared" ref="C48:C58" si="13">SUM(E48:I48)</f>
        <v>75</v>
      </c>
      <c r="D48" s="128">
        <v>8</v>
      </c>
      <c r="E48" s="37">
        <v>45</v>
      </c>
      <c r="F48" s="37">
        <v>30</v>
      </c>
      <c r="G48" s="32">
        <v>0</v>
      </c>
      <c r="H48" s="32">
        <v>0</v>
      </c>
      <c r="I48" s="49">
        <v>0</v>
      </c>
      <c r="J48" s="50"/>
      <c r="K48" s="38"/>
      <c r="L48" s="38"/>
      <c r="M48" s="35"/>
      <c r="N48" s="35"/>
      <c r="O48" s="51"/>
      <c r="P48" s="34"/>
      <c r="Q48" s="38"/>
      <c r="R48" s="38"/>
      <c r="S48" s="35"/>
      <c r="T48" s="35"/>
      <c r="U48" s="52"/>
      <c r="V48" s="50">
        <v>30</v>
      </c>
      <c r="W48" s="38">
        <v>15</v>
      </c>
      <c r="X48" s="38"/>
      <c r="Y48" s="35"/>
      <c r="Z48" s="35"/>
      <c r="AA48" s="95">
        <v>7</v>
      </c>
      <c r="AB48" s="34">
        <v>15</v>
      </c>
      <c r="AC48" s="38">
        <v>15</v>
      </c>
      <c r="AD48" s="38"/>
      <c r="AE48" s="35"/>
      <c r="AF48" s="35"/>
      <c r="AG48" s="95" t="s">
        <v>80</v>
      </c>
      <c r="AH48" s="50"/>
      <c r="AI48" s="38"/>
      <c r="AJ48" s="38"/>
      <c r="AK48" s="35"/>
      <c r="AL48" s="35"/>
      <c r="AM48" s="51"/>
      <c r="AN48" s="34"/>
      <c r="AO48" s="38"/>
      <c r="AP48" s="38"/>
      <c r="AQ48" s="35"/>
      <c r="AR48" s="35"/>
      <c r="AS48" s="52"/>
    </row>
    <row r="49" spans="1:45" x14ac:dyDescent="0.3">
      <c r="A49" s="121">
        <v>2</v>
      </c>
      <c r="B49" s="48" t="s">
        <v>62</v>
      </c>
      <c r="C49" s="60">
        <f t="shared" si="13"/>
        <v>60</v>
      </c>
      <c r="D49" s="128">
        <v>7</v>
      </c>
      <c r="E49" s="37">
        <v>15</v>
      </c>
      <c r="F49" s="37">
        <v>0</v>
      </c>
      <c r="G49" s="32">
        <v>0</v>
      </c>
      <c r="H49" s="32">
        <v>45</v>
      </c>
      <c r="I49" s="49">
        <v>0</v>
      </c>
      <c r="J49" s="50"/>
      <c r="K49" s="38"/>
      <c r="L49" s="38"/>
      <c r="M49" s="35"/>
      <c r="N49" s="35"/>
      <c r="O49" s="51"/>
      <c r="P49" s="34"/>
      <c r="Q49" s="38"/>
      <c r="R49" s="38"/>
      <c r="S49" s="35"/>
      <c r="T49" s="35"/>
      <c r="U49" s="52"/>
      <c r="V49" s="50">
        <v>15</v>
      </c>
      <c r="W49" s="38"/>
      <c r="X49" s="38">
        <v>0</v>
      </c>
      <c r="Y49" s="35">
        <v>45</v>
      </c>
      <c r="Z49" s="35"/>
      <c r="AA49" s="51">
        <v>7</v>
      </c>
      <c r="AB49" s="34"/>
      <c r="AC49" s="38"/>
      <c r="AD49" s="38"/>
      <c r="AE49" s="35"/>
      <c r="AF49" s="35"/>
      <c r="AG49" s="52"/>
      <c r="AH49" s="50"/>
      <c r="AI49" s="38"/>
      <c r="AJ49" s="38"/>
      <c r="AK49" s="35"/>
      <c r="AL49" s="35"/>
      <c r="AM49" s="51"/>
      <c r="AN49" s="34"/>
      <c r="AO49" s="38"/>
      <c r="AP49" s="38"/>
      <c r="AQ49" s="35"/>
      <c r="AR49" s="35"/>
      <c r="AS49" s="52"/>
    </row>
    <row r="50" spans="1:45" x14ac:dyDescent="0.3">
      <c r="A50" s="121">
        <v>3</v>
      </c>
      <c r="B50" s="122" t="s">
        <v>68</v>
      </c>
      <c r="C50" s="83">
        <f t="shared" si="13"/>
        <v>105</v>
      </c>
      <c r="D50" s="129">
        <v>10</v>
      </c>
      <c r="E50" s="97">
        <v>30</v>
      </c>
      <c r="F50" s="97">
        <v>75</v>
      </c>
      <c r="G50" s="97">
        <v>0</v>
      </c>
      <c r="H50" s="97">
        <v>0</v>
      </c>
      <c r="I50" s="14">
        <v>0</v>
      </c>
      <c r="J50" s="84"/>
      <c r="K50" s="110"/>
      <c r="L50" s="110"/>
      <c r="M50" s="110"/>
      <c r="N50" s="110"/>
      <c r="O50" s="111"/>
      <c r="P50" s="84"/>
      <c r="Q50" s="110"/>
      <c r="R50" s="110"/>
      <c r="S50" s="110"/>
      <c r="T50" s="110"/>
      <c r="U50" s="111"/>
      <c r="V50" s="84"/>
      <c r="W50" s="110"/>
      <c r="X50" s="110"/>
      <c r="Y50" s="110"/>
      <c r="Z50" s="110"/>
      <c r="AA50" s="95"/>
      <c r="AB50" s="120">
        <v>15</v>
      </c>
      <c r="AC50" s="100">
        <v>30</v>
      </c>
      <c r="AD50" s="110"/>
      <c r="AE50" s="110"/>
      <c r="AF50" s="110"/>
      <c r="AG50" s="95">
        <v>7</v>
      </c>
      <c r="AH50" s="120">
        <v>15</v>
      </c>
      <c r="AI50" s="100">
        <v>45</v>
      </c>
      <c r="AJ50" s="100"/>
      <c r="AK50" s="100"/>
      <c r="AL50" s="100"/>
      <c r="AM50" s="111" t="s">
        <v>40</v>
      </c>
      <c r="AN50" s="84"/>
      <c r="AO50" s="110"/>
      <c r="AP50" s="110"/>
      <c r="AQ50" s="110"/>
      <c r="AR50" s="110"/>
      <c r="AS50" s="112"/>
    </row>
    <row r="51" spans="1:45" x14ac:dyDescent="0.3">
      <c r="A51" s="121">
        <v>4</v>
      </c>
      <c r="B51" s="48" t="s">
        <v>63</v>
      </c>
      <c r="C51" s="60">
        <f t="shared" si="13"/>
        <v>45</v>
      </c>
      <c r="D51" s="128">
        <v>3</v>
      </c>
      <c r="E51" s="37">
        <v>15</v>
      </c>
      <c r="F51" s="37">
        <v>30</v>
      </c>
      <c r="G51" s="37">
        <v>0</v>
      </c>
      <c r="H51" s="37">
        <v>0</v>
      </c>
      <c r="I51" s="53">
        <v>0</v>
      </c>
      <c r="J51" s="50"/>
      <c r="K51" s="38"/>
      <c r="L51" s="38"/>
      <c r="M51" s="38"/>
      <c r="N51" s="38"/>
      <c r="O51" s="54"/>
      <c r="P51" s="34"/>
      <c r="Q51" s="38"/>
      <c r="R51" s="38"/>
      <c r="S51" s="38"/>
      <c r="T51" s="38"/>
      <c r="U51" s="55"/>
      <c r="V51" s="50"/>
      <c r="W51" s="38"/>
      <c r="X51" s="38"/>
      <c r="Y51" s="38"/>
      <c r="Z51" s="38"/>
      <c r="AA51" s="55"/>
      <c r="AB51" s="50">
        <v>15</v>
      </c>
      <c r="AC51" s="38">
        <v>30</v>
      </c>
      <c r="AD51" s="38"/>
      <c r="AE51" s="38"/>
      <c r="AF51" s="38"/>
      <c r="AG51" s="95" t="s">
        <v>40</v>
      </c>
      <c r="AH51" s="50"/>
      <c r="AI51" s="38"/>
      <c r="AJ51" s="38"/>
      <c r="AK51" s="38"/>
      <c r="AL51" s="38"/>
      <c r="AM51" s="54"/>
      <c r="AN51" s="34"/>
      <c r="AO51" s="38"/>
      <c r="AP51" s="38"/>
      <c r="AQ51" s="38"/>
      <c r="AR51" s="38"/>
      <c r="AS51" s="55"/>
    </row>
    <row r="52" spans="1:45" x14ac:dyDescent="0.3">
      <c r="A52" s="121">
        <v>5</v>
      </c>
      <c r="B52" s="57" t="s">
        <v>60</v>
      </c>
      <c r="C52" s="59">
        <f t="shared" si="13"/>
        <v>45</v>
      </c>
      <c r="D52" s="130">
        <v>3</v>
      </c>
      <c r="E52" s="32">
        <v>30</v>
      </c>
      <c r="F52" s="29">
        <v>15</v>
      </c>
      <c r="G52" s="32">
        <v>0</v>
      </c>
      <c r="H52" s="32">
        <v>0</v>
      </c>
      <c r="I52" s="49">
        <v>0</v>
      </c>
      <c r="J52" s="28"/>
      <c r="K52" s="26"/>
      <c r="L52" s="26"/>
      <c r="M52" s="26"/>
      <c r="N52" s="26"/>
      <c r="O52" s="52"/>
      <c r="P52" s="91"/>
      <c r="Q52" s="92"/>
      <c r="R52" s="92"/>
      <c r="S52" s="92"/>
      <c r="T52" s="92"/>
      <c r="U52" s="125"/>
      <c r="V52" s="91"/>
      <c r="W52" s="92"/>
      <c r="X52" s="92"/>
      <c r="Y52" s="92"/>
      <c r="Z52" s="92"/>
      <c r="AA52" s="125"/>
      <c r="AB52" s="28">
        <v>30</v>
      </c>
      <c r="AC52" s="26">
        <v>15</v>
      </c>
      <c r="AD52" s="26"/>
      <c r="AE52" s="26"/>
      <c r="AF52" s="26"/>
      <c r="AG52" s="52">
        <v>3</v>
      </c>
      <c r="AH52" s="28"/>
      <c r="AI52" s="26"/>
      <c r="AJ52" s="26"/>
      <c r="AK52" s="26"/>
      <c r="AL52" s="26"/>
      <c r="AM52" s="51"/>
      <c r="AN52" s="58"/>
      <c r="AO52" s="26"/>
      <c r="AP52" s="26"/>
      <c r="AQ52" s="26"/>
      <c r="AR52" s="26"/>
      <c r="AS52" s="52"/>
    </row>
    <row r="53" spans="1:45" x14ac:dyDescent="0.3">
      <c r="A53" s="121">
        <v>6</v>
      </c>
      <c r="B53" s="57" t="s">
        <v>64</v>
      </c>
      <c r="C53" s="60">
        <f t="shared" si="13"/>
        <v>45</v>
      </c>
      <c r="D53" s="15">
        <v>5</v>
      </c>
      <c r="E53" s="97">
        <v>30</v>
      </c>
      <c r="F53" s="97">
        <v>15</v>
      </c>
      <c r="G53" s="97">
        <v>0</v>
      </c>
      <c r="H53" s="97">
        <v>0</v>
      </c>
      <c r="I53" s="14">
        <v>0</v>
      </c>
      <c r="J53" s="28"/>
      <c r="K53" s="99"/>
      <c r="L53" s="99"/>
      <c r="M53" s="99"/>
      <c r="N53" s="99"/>
      <c r="O53" s="52"/>
      <c r="P53" s="28"/>
      <c r="Q53" s="99"/>
      <c r="R53" s="99"/>
      <c r="S53" s="99"/>
      <c r="T53" s="99"/>
      <c r="U53" s="95"/>
      <c r="V53" s="28">
        <v>30</v>
      </c>
      <c r="W53" s="26">
        <v>15</v>
      </c>
      <c r="X53" s="26"/>
      <c r="Y53" s="26"/>
      <c r="Z53" s="26"/>
      <c r="AA53" s="52" t="s">
        <v>43</v>
      </c>
      <c r="AB53" s="28"/>
      <c r="AC53" s="99"/>
      <c r="AD53" s="99"/>
      <c r="AE53" s="99"/>
      <c r="AF53" s="99"/>
      <c r="AG53" s="95"/>
      <c r="AH53" s="28"/>
      <c r="AI53" s="99"/>
      <c r="AJ53" s="99"/>
      <c r="AK53" s="99"/>
      <c r="AL53" s="99"/>
      <c r="AM53" s="93"/>
      <c r="AN53" s="58"/>
      <c r="AO53" s="99"/>
      <c r="AP53" s="99"/>
      <c r="AQ53" s="99"/>
      <c r="AR53" s="99"/>
      <c r="AS53" s="95"/>
    </row>
    <row r="54" spans="1:45" x14ac:dyDescent="0.3">
      <c r="A54" s="121">
        <v>7</v>
      </c>
      <c r="B54" s="57" t="s">
        <v>69</v>
      </c>
      <c r="C54" s="123">
        <f t="shared" si="13"/>
        <v>50</v>
      </c>
      <c r="D54" s="124">
        <v>4</v>
      </c>
      <c r="E54" s="113">
        <v>20</v>
      </c>
      <c r="F54" s="113">
        <v>0</v>
      </c>
      <c r="G54" s="113">
        <v>0</v>
      </c>
      <c r="H54" s="113">
        <v>30</v>
      </c>
      <c r="I54" s="127">
        <v>0</v>
      </c>
      <c r="J54" s="56"/>
      <c r="K54" s="114"/>
      <c r="L54" s="114"/>
      <c r="M54" s="99"/>
      <c r="N54" s="99"/>
      <c r="O54" s="111"/>
      <c r="P54" s="26"/>
      <c r="Q54" s="99"/>
      <c r="R54" s="99"/>
      <c r="S54" s="99"/>
      <c r="T54" s="99"/>
      <c r="U54" s="95"/>
      <c r="V54" s="28"/>
      <c r="W54" s="99"/>
      <c r="X54" s="99"/>
      <c r="Y54" s="99"/>
      <c r="Z54" s="99"/>
      <c r="AA54" s="95"/>
      <c r="AB54" s="28"/>
      <c r="AC54" s="99"/>
      <c r="AD54" s="99"/>
      <c r="AE54" s="99"/>
      <c r="AF54" s="115"/>
      <c r="AG54" s="116"/>
      <c r="AH54" s="56">
        <v>20</v>
      </c>
      <c r="AI54" s="115">
        <v>0</v>
      </c>
      <c r="AJ54" s="115"/>
      <c r="AK54" s="115">
        <v>30</v>
      </c>
      <c r="AL54" s="115"/>
      <c r="AM54" s="116">
        <v>4</v>
      </c>
      <c r="AN54" s="56"/>
      <c r="AO54" s="115"/>
      <c r="AP54" s="115"/>
      <c r="AQ54" s="115"/>
      <c r="AR54" s="115"/>
      <c r="AS54" s="116"/>
    </row>
    <row r="55" spans="1:45" x14ac:dyDescent="0.3">
      <c r="A55" s="121">
        <v>8</v>
      </c>
      <c r="B55" s="57" t="s">
        <v>65</v>
      </c>
      <c r="C55" s="60">
        <f t="shared" si="13"/>
        <v>90</v>
      </c>
      <c r="D55" s="40">
        <v>7</v>
      </c>
      <c r="E55" s="97">
        <v>45</v>
      </c>
      <c r="F55" s="97">
        <v>0</v>
      </c>
      <c r="G55" s="97">
        <v>0</v>
      </c>
      <c r="H55" s="97">
        <v>45</v>
      </c>
      <c r="I55" s="14">
        <v>0</v>
      </c>
      <c r="J55" s="58"/>
      <c r="K55" s="99"/>
      <c r="L55" s="99"/>
      <c r="M55" s="99"/>
      <c r="N55" s="99"/>
      <c r="O55" s="95"/>
      <c r="P55" s="58"/>
      <c r="Q55" s="99"/>
      <c r="R55" s="99"/>
      <c r="S55" s="99"/>
      <c r="T55" s="99"/>
      <c r="U55" s="95"/>
      <c r="V55" s="58"/>
      <c r="W55" s="99"/>
      <c r="X55" s="99"/>
      <c r="Y55" s="99"/>
      <c r="Z55" s="99"/>
      <c r="AA55" s="95"/>
      <c r="AB55" s="28"/>
      <c r="AC55" s="99"/>
      <c r="AD55" s="99"/>
      <c r="AE55" s="99"/>
      <c r="AF55" s="99"/>
      <c r="AG55" s="95"/>
      <c r="AH55" s="58">
        <v>45</v>
      </c>
      <c r="AI55" s="99"/>
      <c r="AJ55" s="99"/>
      <c r="AK55" s="99">
        <v>45</v>
      </c>
      <c r="AL55" s="99"/>
      <c r="AM55" s="95" t="s">
        <v>47</v>
      </c>
      <c r="AN55" s="58"/>
      <c r="AO55" s="99"/>
      <c r="AP55" s="99"/>
      <c r="AQ55" s="99"/>
      <c r="AR55" s="99"/>
      <c r="AS55" s="95"/>
    </row>
    <row r="56" spans="1:45" x14ac:dyDescent="0.3">
      <c r="A56" s="121">
        <v>9</v>
      </c>
      <c r="B56" s="48" t="s">
        <v>55</v>
      </c>
      <c r="C56" s="61">
        <f t="shared" si="13"/>
        <v>90</v>
      </c>
      <c r="D56" s="20">
        <v>10</v>
      </c>
      <c r="E56" s="21">
        <v>0</v>
      </c>
      <c r="F56" s="21">
        <v>0</v>
      </c>
      <c r="G56" s="21">
        <v>0</v>
      </c>
      <c r="H56" s="21">
        <v>0</v>
      </c>
      <c r="I56" s="22">
        <v>90</v>
      </c>
      <c r="J56" s="23"/>
      <c r="K56" s="43"/>
      <c r="L56" s="43"/>
      <c r="M56" s="43"/>
      <c r="N56" s="43"/>
      <c r="O56" s="24"/>
      <c r="P56" s="47"/>
      <c r="Q56" s="43"/>
      <c r="R56" s="43"/>
      <c r="S56" s="43"/>
      <c r="T56" s="43"/>
      <c r="U56" s="45"/>
      <c r="V56" s="23"/>
      <c r="W56" s="43"/>
      <c r="X56" s="43"/>
      <c r="Y56" s="43"/>
      <c r="Z56" s="43"/>
      <c r="AA56" s="24"/>
      <c r="AB56" s="47"/>
      <c r="AC56" s="43"/>
      <c r="AD56" s="43"/>
      <c r="AE56" s="43"/>
      <c r="AF56" s="43">
        <v>30</v>
      </c>
      <c r="AG56" s="132">
        <v>6</v>
      </c>
      <c r="AH56" s="23"/>
      <c r="AI56" s="43"/>
      <c r="AJ56" s="43"/>
      <c r="AK56" s="43"/>
      <c r="AL56" s="43">
        <v>30</v>
      </c>
      <c r="AM56" s="24">
        <v>2</v>
      </c>
      <c r="AN56" s="47"/>
      <c r="AO56" s="43"/>
      <c r="AP56" s="43"/>
      <c r="AQ56" s="43"/>
      <c r="AR56" s="43">
        <v>30</v>
      </c>
      <c r="AS56" s="132">
        <v>2</v>
      </c>
    </row>
    <row r="57" spans="1:45" x14ac:dyDescent="0.3">
      <c r="A57" s="121">
        <v>10</v>
      </c>
      <c r="B57" s="57" t="s">
        <v>56</v>
      </c>
      <c r="C57" s="60">
        <f t="shared" si="13"/>
        <v>0</v>
      </c>
      <c r="D57" s="15">
        <v>32</v>
      </c>
      <c r="E57" s="97">
        <v>0</v>
      </c>
      <c r="F57" s="97">
        <v>0</v>
      </c>
      <c r="G57" s="97">
        <v>0</v>
      </c>
      <c r="H57" s="97">
        <v>0</v>
      </c>
      <c r="I57" s="14">
        <v>0</v>
      </c>
      <c r="J57" s="28"/>
      <c r="K57" s="99"/>
      <c r="L57" s="99"/>
      <c r="M57" s="99"/>
      <c r="N57" s="103"/>
      <c r="O57" s="93"/>
      <c r="P57" s="58"/>
      <c r="Q57" s="99"/>
      <c r="R57" s="99"/>
      <c r="S57" s="99"/>
      <c r="T57" s="99"/>
      <c r="U57" s="95"/>
      <c r="V57" s="28"/>
      <c r="W57" s="99"/>
      <c r="X57" s="99"/>
      <c r="Y57" s="99"/>
      <c r="Z57" s="99"/>
      <c r="AA57" s="93"/>
      <c r="AB57" s="58"/>
      <c r="AC57" s="99"/>
      <c r="AD57" s="99"/>
      <c r="AE57" s="99"/>
      <c r="AF57" s="99"/>
      <c r="AG57" s="95"/>
      <c r="AH57" s="28"/>
      <c r="AI57" s="99"/>
      <c r="AJ57" s="99"/>
      <c r="AK57" s="99"/>
      <c r="AL57" s="99"/>
      <c r="AM57" s="93">
        <v>7</v>
      </c>
      <c r="AN57" s="58"/>
      <c r="AO57" s="99"/>
      <c r="AP57" s="99"/>
      <c r="AQ57" s="99"/>
      <c r="AR57" s="99"/>
      <c r="AS57" s="95">
        <v>25</v>
      </c>
    </row>
    <row r="58" spans="1:45" x14ac:dyDescent="0.3">
      <c r="A58" s="121">
        <v>11</v>
      </c>
      <c r="B58" s="57" t="s">
        <v>66</v>
      </c>
      <c r="C58" s="60">
        <f t="shared" si="13"/>
        <v>15</v>
      </c>
      <c r="D58" s="11">
        <v>2</v>
      </c>
      <c r="E58" s="97">
        <v>15</v>
      </c>
      <c r="F58" s="97">
        <v>0</v>
      </c>
      <c r="G58" s="97">
        <v>0</v>
      </c>
      <c r="H58" s="97">
        <v>0</v>
      </c>
      <c r="I58" s="14">
        <v>0</v>
      </c>
      <c r="J58" s="28"/>
      <c r="K58" s="99"/>
      <c r="L58" s="99"/>
      <c r="M58" s="99"/>
      <c r="N58" s="99"/>
      <c r="O58" s="93"/>
      <c r="P58" s="58"/>
      <c r="Q58" s="99"/>
      <c r="R58" s="99"/>
      <c r="S58" s="99"/>
      <c r="T58" s="99"/>
      <c r="U58" s="95"/>
      <c r="V58" s="28">
        <v>15</v>
      </c>
      <c r="W58" s="99"/>
      <c r="X58" s="99"/>
      <c r="Y58" s="99"/>
      <c r="Z58" s="99"/>
      <c r="AA58" s="93">
        <v>2</v>
      </c>
      <c r="AB58" s="58"/>
      <c r="AC58" s="99"/>
      <c r="AD58" s="99"/>
      <c r="AE58" s="99"/>
      <c r="AF58" s="99"/>
      <c r="AG58" s="95"/>
      <c r="AH58" s="28"/>
      <c r="AI58" s="99"/>
      <c r="AJ58" s="99"/>
      <c r="AK58" s="99"/>
      <c r="AL58" s="99"/>
      <c r="AM58" s="93"/>
      <c r="AN58" s="58"/>
      <c r="AO58" s="99"/>
      <c r="AP58" s="99"/>
      <c r="AQ58" s="99"/>
      <c r="AR58" s="99"/>
      <c r="AS58" s="95"/>
    </row>
    <row r="59" spans="1:45" x14ac:dyDescent="0.3">
      <c r="A59" s="66" t="s">
        <v>23</v>
      </c>
      <c r="B59" s="81" t="s">
        <v>79</v>
      </c>
      <c r="C59" s="16">
        <f t="shared" ref="C59:N59" si="14">SUM(C60:C61)</f>
        <v>70</v>
      </c>
      <c r="D59" s="10">
        <f>SUM(D60:D61)</f>
        <v>1</v>
      </c>
      <c r="E59" s="8">
        <f>SUM(E60:E61)</f>
        <v>10</v>
      </c>
      <c r="F59" s="10">
        <f t="shared" si="14"/>
        <v>60</v>
      </c>
      <c r="G59" s="10">
        <f t="shared" si="14"/>
        <v>0</v>
      </c>
      <c r="H59" s="10">
        <f t="shared" si="14"/>
        <v>0</v>
      </c>
      <c r="I59" s="18">
        <f t="shared" si="14"/>
        <v>0</v>
      </c>
      <c r="J59" s="8">
        <f t="shared" si="14"/>
        <v>10</v>
      </c>
      <c r="K59" s="10">
        <f t="shared" si="14"/>
        <v>0</v>
      </c>
      <c r="L59" s="10">
        <f t="shared" si="14"/>
        <v>0</v>
      </c>
      <c r="M59" s="10">
        <f t="shared" si="14"/>
        <v>0</v>
      </c>
      <c r="N59" s="10">
        <f t="shared" si="14"/>
        <v>0</v>
      </c>
      <c r="O59" s="19">
        <v>1</v>
      </c>
      <c r="P59" s="6">
        <f>SUM(P60:P61)</f>
        <v>0</v>
      </c>
      <c r="Q59" s="10">
        <f>SUM(Q60:Q61)</f>
        <v>30</v>
      </c>
      <c r="R59" s="10">
        <f>SUM(R60:R61)</f>
        <v>0</v>
      </c>
      <c r="S59" s="10">
        <f>SUM(S60:S61)</f>
        <v>0</v>
      </c>
      <c r="T59" s="10">
        <f>SUM(T60:T61)</f>
        <v>0</v>
      </c>
      <c r="U59" s="7">
        <v>0</v>
      </c>
      <c r="V59" s="8">
        <f>SUM(V60:V61)</f>
        <v>0</v>
      </c>
      <c r="W59" s="10">
        <f>SUM(W60:W61)</f>
        <v>30</v>
      </c>
      <c r="X59" s="10">
        <f>SUM(X60:X61)</f>
        <v>0</v>
      </c>
      <c r="Y59" s="10">
        <f>SUM(Y60:Y61)</f>
        <v>0</v>
      </c>
      <c r="Z59" s="10">
        <f>SUM(Z60:Z61)</f>
        <v>0</v>
      </c>
      <c r="AA59" s="19">
        <v>0</v>
      </c>
      <c r="AB59" s="6">
        <f>SUM(AB60:AB61)</f>
        <v>0</v>
      </c>
      <c r="AC59" s="10">
        <f>SUM(AC60:AC61)</f>
        <v>0</v>
      </c>
      <c r="AD59" s="10">
        <f>SUM(AD60:AD61)</f>
        <v>0</v>
      </c>
      <c r="AE59" s="8">
        <f>SUM(AE60:AE61)</f>
        <v>0</v>
      </c>
      <c r="AF59" s="10">
        <f>SUM(AF60:AF61)</f>
        <v>0</v>
      </c>
      <c r="AG59" s="7">
        <v>0</v>
      </c>
      <c r="AH59" s="8">
        <f>SUM(AH60:AH61)</f>
        <v>0</v>
      </c>
      <c r="AI59" s="10">
        <f>SUM(AI60:AI61)</f>
        <v>0</v>
      </c>
      <c r="AJ59" s="10">
        <f>SUM(AJ60:AJ61)</f>
        <v>0</v>
      </c>
      <c r="AK59" s="10">
        <f>SUM(AK60:AK61)</f>
        <v>0</v>
      </c>
      <c r="AL59" s="10">
        <f>SUM(AL60:AL61)</f>
        <v>0</v>
      </c>
      <c r="AM59" s="5">
        <v>0</v>
      </c>
      <c r="AN59" s="6">
        <f>SUM(AN60:AN61)</f>
        <v>0</v>
      </c>
      <c r="AO59" s="10">
        <f>SUM(AO60:AO61)</f>
        <v>0</v>
      </c>
      <c r="AP59" s="10">
        <f>SUM(AP60:AP61)</f>
        <v>0</v>
      </c>
      <c r="AQ59" s="10">
        <f>SUM(AQ60:AQ61)</f>
        <v>0</v>
      </c>
      <c r="AR59" s="10">
        <f>SUM(AR60:AR61)</f>
        <v>0</v>
      </c>
      <c r="AS59" s="7">
        <v>0</v>
      </c>
    </row>
    <row r="60" spans="1:45" x14ac:dyDescent="0.3">
      <c r="A60" s="64">
        <v>1</v>
      </c>
      <c r="B60" s="80" t="s">
        <v>57</v>
      </c>
      <c r="C60" s="60">
        <f>SUM(E60:I60)</f>
        <v>60</v>
      </c>
      <c r="D60" s="15">
        <f>U60</f>
        <v>0</v>
      </c>
      <c r="E60" s="97">
        <v>0</v>
      </c>
      <c r="F60" s="97">
        <v>60</v>
      </c>
      <c r="G60" s="97">
        <v>0</v>
      </c>
      <c r="H60" s="97">
        <v>0</v>
      </c>
      <c r="I60" s="14">
        <v>0</v>
      </c>
      <c r="J60" s="50"/>
      <c r="K60" s="38"/>
      <c r="L60" s="38"/>
      <c r="M60" s="38"/>
      <c r="N60" s="38"/>
      <c r="O60" s="54"/>
      <c r="P60" s="34"/>
      <c r="Q60" s="38">
        <v>30</v>
      </c>
      <c r="R60" s="38"/>
      <c r="S60" s="38"/>
      <c r="T60" s="38"/>
      <c r="U60" s="55">
        <v>0</v>
      </c>
      <c r="V60" s="50"/>
      <c r="W60" s="38">
        <v>30</v>
      </c>
      <c r="X60" s="38"/>
      <c r="Y60" s="38"/>
      <c r="Z60" s="38"/>
      <c r="AA60" s="54">
        <v>0</v>
      </c>
      <c r="AB60" s="34"/>
      <c r="AC60" s="38"/>
      <c r="AD60" s="38"/>
      <c r="AE60" s="38"/>
      <c r="AF60" s="38"/>
      <c r="AG60" s="55"/>
      <c r="AH60" s="50"/>
      <c r="AI60" s="38"/>
      <c r="AJ60" s="38"/>
      <c r="AK60" s="38"/>
      <c r="AL60" s="38"/>
      <c r="AM60" s="54"/>
      <c r="AN60" s="34"/>
      <c r="AO60" s="38"/>
      <c r="AP60" s="38"/>
      <c r="AQ60" s="38"/>
      <c r="AR60" s="38"/>
      <c r="AS60" s="55"/>
    </row>
    <row r="61" spans="1:45" x14ac:dyDescent="0.3">
      <c r="A61" s="64">
        <v>2</v>
      </c>
      <c r="B61" s="80" t="s">
        <v>58</v>
      </c>
      <c r="C61" s="60">
        <f>SUM(E61:I61)</f>
        <v>10</v>
      </c>
      <c r="D61" s="15">
        <v>1</v>
      </c>
      <c r="E61" s="97">
        <v>10</v>
      </c>
      <c r="F61" s="97">
        <v>0</v>
      </c>
      <c r="G61" s="97">
        <v>0</v>
      </c>
      <c r="H61" s="97">
        <v>0</v>
      </c>
      <c r="I61" s="14">
        <v>0</v>
      </c>
      <c r="J61" s="28">
        <v>10</v>
      </c>
      <c r="K61" s="99"/>
      <c r="L61" s="99"/>
      <c r="M61" s="99"/>
      <c r="N61" s="99"/>
      <c r="O61" s="93">
        <v>1</v>
      </c>
      <c r="P61" s="58"/>
      <c r="Q61" s="99"/>
      <c r="R61" s="99"/>
      <c r="S61" s="99"/>
      <c r="T61" s="99"/>
      <c r="U61" s="95"/>
      <c r="V61" s="28"/>
      <c r="W61" s="99"/>
      <c r="X61" s="99"/>
      <c r="Y61" s="99"/>
      <c r="Z61" s="99"/>
      <c r="AA61" s="93"/>
      <c r="AB61" s="58"/>
      <c r="AC61" s="99"/>
      <c r="AD61" s="99"/>
      <c r="AE61" s="99"/>
      <c r="AF61" s="99"/>
      <c r="AG61" s="95"/>
      <c r="AH61" s="28"/>
      <c r="AI61" s="99"/>
      <c r="AJ61" s="99"/>
      <c r="AK61" s="99"/>
      <c r="AL61" s="99"/>
      <c r="AM61" s="93"/>
      <c r="AN61" s="58"/>
      <c r="AO61" s="99"/>
      <c r="AP61" s="99"/>
      <c r="AQ61" s="99"/>
      <c r="AR61" s="99"/>
      <c r="AS61" s="95"/>
    </row>
    <row r="62" spans="1:45" x14ac:dyDescent="0.3">
      <c r="A62" s="68"/>
      <c r="B62" s="82" t="s">
        <v>24</v>
      </c>
      <c r="C62" s="104">
        <f>C8+C19+C47+C59</f>
        <v>1800</v>
      </c>
      <c r="D62" s="105">
        <f>D59+D47+D19+D8</f>
        <v>180</v>
      </c>
      <c r="E62" s="105">
        <f>59+47+19+8</f>
        <v>133</v>
      </c>
      <c r="F62" s="106">
        <f t="shared" ref="F62:N62" si="15">F59+F47+F19+F8</f>
        <v>720</v>
      </c>
      <c r="G62" s="106">
        <f t="shared" si="15"/>
        <v>60</v>
      </c>
      <c r="H62" s="106">
        <f t="shared" si="15"/>
        <v>210</v>
      </c>
      <c r="I62" s="117">
        <f t="shared" si="15"/>
        <v>90</v>
      </c>
      <c r="J62" s="118">
        <f t="shared" si="15"/>
        <v>190</v>
      </c>
      <c r="K62" s="106">
        <f t="shared" si="15"/>
        <v>195</v>
      </c>
      <c r="L62" s="106">
        <f t="shared" si="15"/>
        <v>45</v>
      </c>
      <c r="M62" s="106">
        <f t="shared" si="15"/>
        <v>0</v>
      </c>
      <c r="N62" s="106">
        <f t="shared" si="15"/>
        <v>0</v>
      </c>
      <c r="O62" s="119">
        <f>O8+O19+O47+O59</f>
        <v>30</v>
      </c>
      <c r="P62" s="109">
        <f>P59+P47+P19+P8</f>
        <v>135</v>
      </c>
      <c r="Q62" s="106">
        <f>Q59+Q47+Q19+Q8</f>
        <v>180</v>
      </c>
      <c r="R62" s="106">
        <f>R59+R47+R19+R8</f>
        <v>0</v>
      </c>
      <c r="S62" s="106">
        <f>S59+S47+S19+S8</f>
        <v>15</v>
      </c>
      <c r="T62" s="106">
        <f>T59+T47+T19+T8</f>
        <v>0</v>
      </c>
      <c r="U62" s="117">
        <f>U8+U19+U47+U59</f>
        <v>30</v>
      </c>
      <c r="V62" s="118">
        <f>V59+V47+V19+V8</f>
        <v>135</v>
      </c>
      <c r="W62" s="106">
        <f>W59+W47+W19+W8</f>
        <v>120</v>
      </c>
      <c r="X62" s="106">
        <f>X59+X47+X19+X8</f>
        <v>0</v>
      </c>
      <c r="Y62" s="106">
        <f>Y59+Y47+Y19+Y8</f>
        <v>45</v>
      </c>
      <c r="Z62" s="106">
        <f>Z59+Z47+Z19+Z8</f>
        <v>0</v>
      </c>
      <c r="AA62" s="119">
        <f>AA8+AA19+AA47+AA59</f>
        <v>30</v>
      </c>
      <c r="AB62" s="107">
        <f>AB59+AB47+AB19+AB8</f>
        <v>125</v>
      </c>
      <c r="AC62" s="107">
        <f t="shared" ref="AC62:AG62" si="16">AC59+AC47+AC19+AC8</f>
        <v>135</v>
      </c>
      <c r="AD62" s="107">
        <f t="shared" si="16"/>
        <v>0</v>
      </c>
      <c r="AE62" s="107">
        <f t="shared" si="16"/>
        <v>35</v>
      </c>
      <c r="AF62" s="107">
        <f t="shared" si="16"/>
        <v>30</v>
      </c>
      <c r="AG62" s="107">
        <f t="shared" si="16"/>
        <v>30</v>
      </c>
      <c r="AH62" s="118">
        <f t="shared" ref="AH62:AR62" si="17">AH59+AH47+AH19+AH8</f>
        <v>135</v>
      </c>
      <c r="AI62" s="106">
        <f t="shared" si="17"/>
        <v>90</v>
      </c>
      <c r="AJ62" s="106">
        <f t="shared" si="17"/>
        <v>15</v>
      </c>
      <c r="AK62" s="106">
        <f t="shared" si="17"/>
        <v>115</v>
      </c>
      <c r="AL62" s="106">
        <f t="shared" si="17"/>
        <v>30</v>
      </c>
      <c r="AM62" s="107">
        <f t="shared" si="17"/>
        <v>33</v>
      </c>
      <c r="AN62" s="109">
        <f t="shared" si="17"/>
        <v>0</v>
      </c>
      <c r="AO62" s="106">
        <f t="shared" si="17"/>
        <v>0</v>
      </c>
      <c r="AP62" s="106">
        <f t="shared" si="17"/>
        <v>0</v>
      </c>
      <c r="AQ62" s="106">
        <f t="shared" si="17"/>
        <v>0</v>
      </c>
      <c r="AR62" s="106">
        <f t="shared" si="17"/>
        <v>30</v>
      </c>
      <c r="AS62" s="117">
        <f>AS8+AS19+AS47+AS59</f>
        <v>27</v>
      </c>
    </row>
    <row r="65" spans="2:2" x14ac:dyDescent="0.3">
      <c r="B65" s="69" t="s">
        <v>81</v>
      </c>
    </row>
  </sheetData>
  <mergeCells count="20">
    <mergeCell ref="A1:B1"/>
    <mergeCell ref="A2:B2"/>
    <mergeCell ref="A3:B3"/>
    <mergeCell ref="A5:A6"/>
    <mergeCell ref="B5:B6"/>
    <mergeCell ref="C5:C7"/>
    <mergeCell ref="D5:D7"/>
    <mergeCell ref="E5:I6"/>
    <mergeCell ref="AN5:AS5"/>
    <mergeCell ref="J6:O6"/>
    <mergeCell ref="P6:U6"/>
    <mergeCell ref="V6:AA6"/>
    <mergeCell ref="AB6:AG6"/>
    <mergeCell ref="AH6:AM6"/>
    <mergeCell ref="AN6:AS6"/>
    <mergeCell ref="J5:O5"/>
    <mergeCell ref="P5:U5"/>
    <mergeCell ref="V5:AA5"/>
    <mergeCell ref="AB5:AG5"/>
    <mergeCell ref="AH5:AM5"/>
  </mergeCells>
  <printOptions verticalCentered="1"/>
  <pageMargins left="0.25" right="0.25" top="0.75" bottom="0.75" header="0.3" footer="0.3"/>
  <pageSetup paperSize="8" scale="67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Ekonomia 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Bob</cp:lastModifiedBy>
  <cp:revision>15</cp:revision>
  <cp:lastPrinted>2020-02-18T07:11:59Z</cp:lastPrinted>
  <dcterms:created xsi:type="dcterms:W3CDTF">2018-12-06T13:04:18Z</dcterms:created>
  <dcterms:modified xsi:type="dcterms:W3CDTF">2020-06-23T08:10:19Z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